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UENTA PUBLICA 1ER TRIMESTRE 2019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G7" i="1" l="1"/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6" i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<sst xmlns="http://schemas.openxmlformats.org/spreadsheetml/2006/main" count="27" uniqueCount="27">
  <si>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</si>
  <si>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</si>
  <si>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</si>
  <si>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</si>
  <si>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</si>
  <si>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</si>
  <si>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</si>
  <si>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</si>
  <si>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</si>
  <si>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</si>
  <si>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</si>
  <si>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</si>
  <si>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</si>
  <si>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</si>
  <si>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</si>
  <si>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</si>
  <si>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</si>
  <si>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</si>
  <si>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</si>
  <si>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</si>
  <si>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</si>
  <si>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</si>
  <si>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</si>
  <si>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</si>
  <si>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</si>
  <si>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</si>
  <si>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 URIANGATO
ESTADO ANALÍTICO DEL ACTIVO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</si>
</sst>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G8" sqref="G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1344429.6700000004</v>
      </c>
      <c r="D4" s="13">
        <f>SUM(D6+D15)</f>
        <v>2230790.98</v>
      </c>
      <c r="E4" s="13">
        <f>SUM(E6+E15)</f>
        <v>2248548.15</v>
      </c>
      <c r="F4" s="13">
        <f>SUM(F6+F15)</f>
        <v>1326672.5000000005</v>
      </c>
      <c r="G4" s="13">
        <f>SUM(G6+G15)</f>
        <v>-17757.169999999962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202297.96</v>
      </c>
      <c r="D6" s="13">
        <f>SUM(D7:D13)</f>
        <v>2224860.98</v>
      </c>
      <c r="E6" s="13">
        <f>SUM(E7:E13)</f>
        <v>2248548.15</v>
      </c>
      <c r="F6" s="13">
        <f>SUM(F7:F13)</f>
        <v>178610.79000000004</v>
      </c>
      <c r="G6" s="18">
        <f>SUM(G7:G13)</f>
        <v>-23687.169999999962</v>
      </c>
    </row>
    <row r="7" spans="1:7" x14ac:dyDescent="0.2">
      <c r="A7" s="3">
        <v>1110</v>
      </c>
      <c r="B7" s="7" t="s">
        <v>9</v>
      </c>
      <c r="C7" s="18">
        <v>139312.28</v>
      </c>
      <c r="D7" s="18">
        <v>1160391.48</v>
      </c>
      <c r="E7" s="18">
        <v>1184078.6499999999</v>
      </c>
      <c r="F7" s="18">
        <f>C7+D7-E7</f>
        <v>115625.1100000001</v>
      </c>
      <c r="G7" s="18">
        <f>F7-C7</f>
        <v>-23687.169999999896</v>
      </c>
    </row>
    <row r="8" spans="1:7" x14ac:dyDescent="0.2">
      <c r="A8" s="3">
        <v>1120</v>
      </c>
      <c r="B8" s="7" t="s">
        <v>10</v>
      </c>
      <c r="C8" s="18">
        <v>54885.68</v>
      </c>
      <c r="D8" s="18">
        <v>1064469.5</v>
      </c>
      <c r="E8" s="18">
        <v>1064469.5</v>
      </c>
      <c r="F8" s="18">
        <f t="shared" ref="F8:F13" si="0">C8+D8-E8</f>
        <v>54885.679999999935</v>
      </c>
      <c r="G8" s="18">
        <f t="shared" ref="G7:G13" si="1">F8-C8</f>
        <v>-6.5483618527650833E-11</v>
      </c>
    </row>
    <row r="9" spans="1:7" x14ac:dyDescent="0.2">
      <c r="A9" s="3">
        <v>1130</v>
      </c>
      <c r="B9" s="7" t="s">
        <v>11</v>
      </c>
      <c r="C9" s="18">
        <v>8100</v>
      </c>
      <c r="D9" s="18">
        <v>0</v>
      </c>
      <c r="E9" s="18">
        <v>0</v>
      </c>
      <c r="F9" s="18">
        <f t="shared" si="0"/>
        <v>8100</v>
      </c>
      <c r="G9" s="18">
        <f t="shared" si="1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0"/>
        <v>0</v>
      </c>
      <c r="G10" s="18">
        <f t="shared" si="1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0"/>
        <v>0</v>
      </c>
      <c r="G11" s="18">
        <f t="shared" si="1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0"/>
        <v>0</v>
      </c>
      <c r="G12" s="18">
        <f t="shared" si="1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0"/>
        <v>0</v>
      </c>
      <c r="G13" s="18">
        <f t="shared" si="1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1142131.7100000004</v>
      </c>
      <c r="D15" s="13">
        <f>SUM(D16:D24)</f>
        <v>5930</v>
      </c>
      <c r="E15" s="13">
        <f>SUM(E16:E24)</f>
        <v>0</v>
      </c>
      <c r="F15" s="13">
        <f>SUM(F16:F24)</f>
        <v>1148061.7100000004</v>
      </c>
      <c r="G15" s="13">
        <f>SUM(G16:G24)</f>
        <v>5930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2214527.39</v>
      </c>
      <c r="D19" s="18">
        <v>5930</v>
      </c>
      <c r="E19" s="18">
        <v>0</v>
      </c>
      <c r="F19" s="18">
        <f t="shared" si="3"/>
        <v>2220457.39</v>
      </c>
      <c r="G19" s="18">
        <f t="shared" si="2"/>
        <v>5930</v>
      </c>
    </row>
    <row r="20" spans="1:7" x14ac:dyDescent="0.2">
      <c r="A20" s="3">
        <v>1250</v>
      </c>
      <c r="B20" s="7" t="s">
        <v>19</v>
      </c>
      <c r="C20" s="18">
        <v>37636.97</v>
      </c>
      <c r="D20" s="18">
        <v>0</v>
      </c>
      <c r="E20" s="18">
        <v>0</v>
      </c>
      <c r="F20" s="18">
        <f t="shared" si="3"/>
        <v>37636.97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-1110032.6499999999</v>
      </c>
      <c r="D21" s="18">
        <v>0</v>
      </c>
      <c r="E21" s="18">
        <v>0</v>
      </c>
      <c r="F21" s="18">
        <f t="shared" si="3"/>
        <v>-1110032.6499999999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2019-04-12T19:56:34Z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