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4to.Trimestre Transparencia Pagina mpo\Cta. publica 4to.Trim Pag.Mpo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H31" i="4" s="1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<sst xmlns="http://schemas.openxmlformats.org/spreadsheetml/2006/main" count="99" uniqueCount="51">
  <si>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</si>
  <si>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</si>
  <si>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</si>
  <si>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</si>
  <si>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</si>
  <si>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</si>
  <si>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</si>
  <si>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</si>
  <si>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</si>
  <si>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</si>
  <si>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</si>
  <si>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</si>
  <si>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</si>
  <si>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</si>
  <si>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</si>
  <si>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</si>
  <si>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</si>
  <si>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</si>
  <si>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</si>
  <si>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</si>
  <si>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</si>
  <si>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</si>
  <si>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</si>
  <si>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</si>
  <si>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</si>
  <si>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</si>
  <si>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</si>
  <si>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</si>
  <si>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</si>
  <si>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</si>
  <si>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</si>
  <si>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</si>
  <si>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</si>
  <si>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</si>
  <si>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</si>
  <si>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</si>
  <si>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</si>
  <si>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</si>
  <si>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</si>
  <si>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</si>
  <si>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</si>
  <si>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</si>
  <si>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</si>
  <si>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</si>
  <si>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</si>
  <si>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</si>
  <si>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</si>
  <si>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</si>
  <si>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</si>
  <si>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COMISION MUNICIPAL DEL DEPORTE Y ATENCION A LA JUVENTUD DEL MUNICIPIO DE URIANGATO, GUANAJUATO.
ESTADO ANALÍTICO DE INGRESOS
DEL 1 DE ENERO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</si>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</sst>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3" fillId="3" borderId="0" xfId="0" applyFont="1" applyFill="1" applyBorder="1" applyAlignment="1">
      <alignment vertical="top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B52" sqref="B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500</v>
      </c>
      <c r="D9" s="22">
        <v>-447.74</v>
      </c>
      <c r="E9" s="22">
        <f t="shared" si="0"/>
        <v>52.259999999999991</v>
      </c>
      <c r="F9" s="22">
        <v>52.26</v>
      </c>
      <c r="G9" s="22">
        <v>52.26</v>
      </c>
      <c r="H9" s="22">
        <f t="shared" si="1"/>
        <v>-447.74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747091</v>
      </c>
      <c r="D11" s="22">
        <v>184264</v>
      </c>
      <c r="E11" s="22">
        <f t="shared" si="2"/>
        <v>931355</v>
      </c>
      <c r="F11" s="22">
        <v>931355</v>
      </c>
      <c r="G11" s="22">
        <v>931355</v>
      </c>
      <c r="H11" s="22">
        <f t="shared" si="3"/>
        <v>184264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4368000</v>
      </c>
      <c r="D13" s="22">
        <v>250000</v>
      </c>
      <c r="E13" s="22">
        <f t="shared" si="2"/>
        <v>4618000</v>
      </c>
      <c r="F13" s="22">
        <v>4618000</v>
      </c>
      <c r="G13" s="22">
        <v>4618000</v>
      </c>
      <c r="H13" s="22">
        <f t="shared" si="3"/>
        <v>250000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277362.32</v>
      </c>
      <c r="E14" s="22">
        <f t="shared" ref="E14" si="4">C14+D14</f>
        <v>277362.32</v>
      </c>
      <c r="F14" s="22">
        <v>262887.58</v>
      </c>
      <c r="G14" s="22">
        <v>262887.58</v>
      </c>
      <c r="H14" s="22">
        <f t="shared" ref="H14" si="5">G14-C14</f>
        <v>262887.58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5115591</v>
      </c>
      <c r="D16" s="23">
        <f t="shared" ref="D16:H16" si="6">SUM(D5:D14)</f>
        <v>711178.58000000007</v>
      </c>
      <c r="E16" s="23">
        <f t="shared" si="6"/>
        <v>5826769.5800000001</v>
      </c>
      <c r="F16" s="23">
        <f t="shared" si="6"/>
        <v>5812294.8399999999</v>
      </c>
      <c r="G16" s="11">
        <f t="shared" si="6"/>
        <v>5812294.8399999999</v>
      </c>
      <c r="H16" s="12">
        <f t="shared" si="6"/>
        <v>696703.84000000008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5115591</v>
      </c>
      <c r="D31" s="26">
        <f t="shared" si="14"/>
        <v>433816.26</v>
      </c>
      <c r="E31" s="26">
        <f t="shared" si="14"/>
        <v>5549407.2599999998</v>
      </c>
      <c r="F31" s="26">
        <f t="shared" si="14"/>
        <v>5549407.2599999998</v>
      </c>
      <c r="G31" s="26">
        <f t="shared" si="14"/>
        <v>5549407.2599999998</v>
      </c>
      <c r="H31" s="26">
        <f t="shared" si="14"/>
        <v>433816.26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500</v>
      </c>
      <c r="D33" s="25">
        <v>-447.74</v>
      </c>
      <c r="E33" s="25">
        <f>C33+D33</f>
        <v>52.259999999999991</v>
      </c>
      <c r="F33" s="25">
        <v>52.26</v>
      </c>
      <c r="G33" s="25">
        <v>52.26</v>
      </c>
      <c r="H33" s="25">
        <f t="shared" ref="H33:H34" si="15">G33-C33</f>
        <v>-447.74</v>
      </c>
      <c r="I33" s="45" t="s">
        <v>40</v>
      </c>
    </row>
    <row r="34" spans="1:9" x14ac:dyDescent="0.2">
      <c r="A34" s="16"/>
      <c r="B34" s="17" t="s">
        <v>32</v>
      </c>
      <c r="C34" s="25">
        <v>747091</v>
      </c>
      <c r="D34" s="25">
        <v>184264</v>
      </c>
      <c r="E34" s="25">
        <f>C34+D34</f>
        <v>931355</v>
      </c>
      <c r="F34" s="25">
        <v>931355</v>
      </c>
      <c r="G34" s="25">
        <v>931355</v>
      </c>
      <c r="H34" s="25">
        <f t="shared" si="15"/>
        <v>184264</v>
      </c>
      <c r="I34" s="45" t="s">
        <v>42</v>
      </c>
    </row>
    <row r="35" spans="1:9" ht="22.5" x14ac:dyDescent="0.2">
      <c r="A35" s="16"/>
      <c r="B35" s="17" t="s">
        <v>26</v>
      </c>
      <c r="C35" s="25">
        <v>4368000</v>
      </c>
      <c r="D35" s="25">
        <v>250000</v>
      </c>
      <c r="E35" s="25">
        <f>C35+D35</f>
        <v>4618000</v>
      </c>
      <c r="F35" s="25">
        <v>4618000</v>
      </c>
      <c r="G35" s="25">
        <v>4618000</v>
      </c>
      <c r="H35" s="25">
        <f t="shared" ref="H35" si="16">G35-C35</f>
        <v>250000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277362.32</v>
      </c>
      <c r="E37" s="26">
        <f t="shared" si="17"/>
        <v>277362.32</v>
      </c>
      <c r="F37" s="26">
        <f t="shared" si="17"/>
        <v>262887.58</v>
      </c>
      <c r="G37" s="26">
        <f t="shared" si="17"/>
        <v>262887.58</v>
      </c>
      <c r="H37" s="26">
        <f t="shared" si="17"/>
        <v>262887.58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277362.32</v>
      </c>
      <c r="E38" s="25">
        <f>C38+D38</f>
        <v>277362.32</v>
      </c>
      <c r="F38" s="25">
        <v>262887.58</v>
      </c>
      <c r="G38" s="25">
        <v>262887.58</v>
      </c>
      <c r="H38" s="25">
        <f>G38-C38</f>
        <v>262887.58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5115591</v>
      </c>
      <c r="D39" s="23">
        <f t="shared" ref="D39:H39" si="18">SUM(D37+D31+D21)</f>
        <v>711178.58000000007</v>
      </c>
      <c r="E39" s="23">
        <f t="shared" si="18"/>
        <v>5826769.5800000001</v>
      </c>
      <c r="F39" s="23">
        <f t="shared" si="18"/>
        <v>5812294.8399999999</v>
      </c>
      <c r="G39" s="23">
        <f t="shared" si="18"/>
        <v>5812294.8399999999</v>
      </c>
      <c r="H39" s="12">
        <f t="shared" si="18"/>
        <v>696703.84000000008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ht="12" x14ac:dyDescent="0.2">
      <c r="B41" s="46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2019-04-05T21:16:20Z</cp:lastPrinted>
  <dcterms:created xsi:type="dcterms:W3CDTF">2012-12-11T20:48:19Z</dcterms:created>
  <dcterms:modified xsi:type="dcterms:W3CDTF">2020-01-27T19:00:04Z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