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1\CUARTO TRIMESTRE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<sst xmlns="http://schemas.openxmlformats.org/spreadsheetml/2006/main" count="65" uniqueCount="65">
  <si>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</si>
  <si>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</si>
  <si>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</si>
  <si>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</si>
  <si>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</si>
  <si>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</si>
  <si>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</si>
  <si>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</si>
  <si>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</si>
  <si>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</si>
  <si>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</si>
  <si>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</si>
  <si>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</si>
  <si>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</si>
  <si>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</si>
  <si>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</si>
  <si>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</si>
  <si>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</si>
  <si>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</si>
  <si>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</si>
  <si>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</si>
  <si>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</si>
  <si>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</si>
  <si>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</si>
  <si>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</si>
  <si>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</si>
  <si>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</si>
  <si>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</si>
  <si>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</si>
  <si>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</si>
  <si>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</si>
  <si>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</si>
  <si>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</si>
  <si>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</si>
  <si>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</si>
  <si>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</si>
  <si>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</si>
  <si>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</si>
  <si>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</si>
  <si>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</si>
  <si>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</si>
  <si>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</si>
  <si>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</si>
  <si>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</si>
  <si>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</si>
  <si>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</si>
  <si>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</si>
  <si>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</si>
  <si>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</si>
  <si>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</si>
  <si>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</si>
  <si>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</si>
  <si>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</si>
  <si>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</si>
  <si>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</si>
  <si>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</si>
  <si>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</si>
  <si>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</si>
  <si>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</si>
  <si>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</si>
  <si>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</si>
  <si>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</si>
  <si>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</si>
  <si>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</si>
  <si>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 Uriangato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</si>
</sst>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1230990.1499999999</v>
      </c>
      <c r="E10" s="18">
        <f>SUM(E11:E18)</f>
        <v>348000</v>
      </c>
      <c r="F10" s="18">
        <f t="shared" ref="F10:I10" si="1">SUM(F11:F18)</f>
        <v>1578990.15</v>
      </c>
      <c r="G10" s="18">
        <f t="shared" si="1"/>
        <v>1315110.29</v>
      </c>
      <c r="H10" s="18">
        <f t="shared" si="1"/>
        <v>1315110.29</v>
      </c>
      <c r="I10" s="18">
        <f t="shared" si="1"/>
        <v>263879.85999999987</v>
      </c>
    </row>
    <row r="11" spans="1:9" x14ac:dyDescent="0.2">
      <c r="A11" s="27" t="s">
        <v>46</v>
      </c>
      <c r="B11" s="9"/>
      <c r="C11" s="3" t="s">
        <v>4</v>
      </c>
      <c r="D11" s="19">
        <v>1230990.1499999999</v>
      </c>
      <c r="E11" s="19">
        <v>348000</v>
      </c>
      <c r="F11" s="19">
        <f t="shared" ref="F11:F18" si="2">D11+E11</f>
        <v>1578990.15</v>
      </c>
      <c r="G11" s="19">
        <v>1315110.29</v>
      </c>
      <c r="H11" s="19">
        <v>1315110.29</v>
      </c>
      <c r="I11" s="19">
        <f t="shared" ref="I11:I18" si="3">F11-G11</f>
        <v>263879.85999999987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2801042.53</v>
      </c>
      <c r="E19" s="18">
        <f>SUM(E20:E22)</f>
        <v>253601.49</v>
      </c>
      <c r="F19" s="18">
        <f t="shared" ref="F19:I19" si="4">SUM(F20:F22)</f>
        <v>3054644.0199999996</v>
      </c>
      <c r="G19" s="18">
        <f t="shared" si="4"/>
        <v>2886322.78</v>
      </c>
      <c r="H19" s="18">
        <f t="shared" si="4"/>
        <v>2886322.78</v>
      </c>
      <c r="I19" s="18">
        <f t="shared" si="4"/>
        <v>168321.23999999976</v>
      </c>
    </row>
    <row r="20" spans="1:9" x14ac:dyDescent="0.2">
      <c r="A20" s="27" t="s">
        <v>54</v>
      </c>
      <c r="B20" s="9"/>
      <c r="C20" s="3" t="s">
        <v>13</v>
      </c>
      <c r="D20" s="19">
        <v>2801042.53</v>
      </c>
      <c r="E20" s="19">
        <v>253601.49</v>
      </c>
      <c r="F20" s="19">
        <f t="shared" ref="F20:F22" si="5">D20+E20</f>
        <v>3054644.0199999996</v>
      </c>
      <c r="G20" s="19">
        <v>2886322.78</v>
      </c>
      <c r="H20" s="19">
        <v>2886322.78</v>
      </c>
      <c r="I20" s="19">
        <f t="shared" ref="I20:I22" si="6">F20-G20</f>
        <v>168321.23999999976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4032032.6799999997</v>
      </c>
      <c r="E37" s="24">
        <f t="shared" ref="E37:I37" si="16">SUM(E7+E10+E19+E23+E26+E31)</f>
        <v>601601.49</v>
      </c>
      <c r="F37" s="24">
        <f t="shared" si="16"/>
        <v>4633634.17</v>
      </c>
      <c r="G37" s="24">
        <f t="shared" si="16"/>
        <v>4201433.07</v>
      </c>
      <c r="H37" s="24">
        <f t="shared" si="16"/>
        <v>4201433.07</v>
      </c>
      <c r="I37" s="24">
        <f t="shared" si="16"/>
        <v>432201.09999999963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2017-03-30T22:19:49Z</cp:lastPrinted>
  <dcterms:created xsi:type="dcterms:W3CDTF">2012-12-11T21:13:37Z</dcterms:created>
  <dcterms:modified xsi:type="dcterms:W3CDTF">2022-01-20T16:59:55Z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