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TA ABR - JUN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E52" i="2" s="1"/>
  <c r="D53" i="2"/>
  <c r="D52" i="2"/>
  <c r="E48" i="2"/>
  <c r="D48" i="2"/>
  <c r="E47" i="2"/>
  <c r="D47" i="2"/>
  <c r="D57" i="2" s="1"/>
  <c r="E36" i="2"/>
  <c r="E44" i="2" s="1"/>
  <c r="D36" i="2"/>
  <c r="D44" i="2" s="1"/>
  <c r="E57" i="2" l="1"/>
  <c r="E59" i="2" s="1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<sst xmlns="http://schemas.openxmlformats.org/spreadsheetml/2006/main" count="61" uniqueCount="52">
  <si>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</si>
  <si>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</si>
  <si>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</si>
  <si>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</si>
  <si>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</si>
  <si>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</si>
  <si>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</si>
  <si>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</si>
  <si>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</si>
  <si>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</si>
  <si>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</si>
  <si>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</si>
  <si>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</si>
  <si>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</si>
  <si>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</si>
  <si>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</si>
  <si>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</si>
  <si>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</si>
  <si>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</si>
  <si>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</si>
  <si>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</si>
  <si>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</si>
  <si>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</si>
  <si>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</si>
  <si>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</si>
  <si>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</si>
  <si>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</si>
  <si>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</si>
  <si>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</si>
  <si>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</si>
  <si>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</si>
  <si>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</si>
  <si>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</si>
  <si>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</si>
  <si>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</si>
  <si>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</si>
  <si>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</si>
  <si>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</si>
  <si>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</si>
  <si>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</si>
  <si>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</si>
  <si>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</si>
  <si>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</si>
  <si>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</si>
  <si>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</si>
  <si>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</si>
  <si>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</si>
  <si>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</si>
  <si>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</si>
  <si>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</si>
  <si>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</si>
  <si>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 URIANGATO
ESTADO DE FLUJOS DE EFECTIVO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</si>
</sst>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34" zoomScaleNormal="100" workbookViewId="0">
      <selection activeCell="D55" sqref="D5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1873986.68</v>
      </c>
      <c r="E5" s="14">
        <f>SUM(E6:E15)</f>
        <v>3759580.58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32794.68</v>
      </c>
      <c r="E12" s="17">
        <v>123421.58</v>
      </c>
    </row>
    <row r="13" spans="1:5" ht="22.5" x14ac:dyDescent="0.2">
      <c r="A13" s="26">
        <v>4210</v>
      </c>
      <c r="C13" s="15" t="s">
        <v>46</v>
      </c>
      <c r="D13" s="16">
        <v>69192</v>
      </c>
      <c r="E13" s="17">
        <v>230159</v>
      </c>
    </row>
    <row r="14" spans="1:5" x14ac:dyDescent="0.2">
      <c r="A14" s="26">
        <v>4220</v>
      </c>
      <c r="C14" s="15" t="s">
        <v>47</v>
      </c>
      <c r="D14" s="16">
        <v>1772000</v>
      </c>
      <c r="E14" s="17">
        <v>3406000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1957932.7599999998</v>
      </c>
      <c r="E16" s="14">
        <f>SUM(E17:E32)</f>
        <v>4040308.8900000006</v>
      </c>
    </row>
    <row r="17" spans="1:5" x14ac:dyDescent="0.2">
      <c r="A17" s="26">
        <v>5110</v>
      </c>
      <c r="C17" s="15" t="s">
        <v>8</v>
      </c>
      <c r="D17" s="16">
        <v>991382.58</v>
      </c>
      <c r="E17" s="17">
        <v>2073525.83</v>
      </c>
    </row>
    <row r="18" spans="1:5" x14ac:dyDescent="0.2">
      <c r="A18" s="26">
        <v>5120</v>
      </c>
      <c r="C18" s="15" t="s">
        <v>9</v>
      </c>
      <c r="D18" s="16">
        <v>249650.99</v>
      </c>
      <c r="E18" s="17">
        <v>327161.03000000003</v>
      </c>
    </row>
    <row r="19" spans="1:5" x14ac:dyDescent="0.2">
      <c r="A19" s="26">
        <v>5130</v>
      </c>
      <c r="C19" s="15" t="s">
        <v>10</v>
      </c>
      <c r="D19" s="16">
        <v>699899.19</v>
      </c>
      <c r="E19" s="17">
        <v>1617622.03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17000</v>
      </c>
      <c r="E23" s="17">
        <v>22000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-83946.079999999842</v>
      </c>
      <c r="E33" s="14">
        <f>E5-E16</f>
        <v>-280728.31000000052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5930</v>
      </c>
      <c r="E40" s="14">
        <f>SUM(E41:E43)</f>
        <v>63272.33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5930</v>
      </c>
      <c r="E42" s="17">
        <v>63272.33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-5930</v>
      </c>
      <c r="E44" s="14">
        <f>E36-E40</f>
        <v>-63272.33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0.09</v>
      </c>
      <c r="E47" s="14">
        <f>SUM(E48+E51)</f>
        <v>25749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0.09</v>
      </c>
      <c r="E51" s="17">
        <v>25749</v>
      </c>
    </row>
    <row r="52" spans="1:5" x14ac:dyDescent="0.2">
      <c r="A52" s="4"/>
      <c r="B52" s="11" t="s">
        <v>7</v>
      </c>
      <c r="C52" s="12"/>
      <c r="D52" s="13">
        <f>SUM(D53+D56)</f>
        <v>6263.41</v>
      </c>
      <c r="E52" s="14">
        <f>SUM(E53+E56)</f>
        <v>1934.11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6263.41</v>
      </c>
      <c r="E56" s="17">
        <v>1934.11</v>
      </c>
    </row>
    <row r="57" spans="1:5" x14ac:dyDescent="0.2">
      <c r="A57" s="18" t="s">
        <v>38</v>
      </c>
      <c r="C57" s="19"/>
      <c r="D57" s="13">
        <f>D47-D52</f>
        <v>-6263.32</v>
      </c>
      <c r="E57" s="14">
        <f>E47-E52</f>
        <v>23814.89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-96139.399999999849</v>
      </c>
      <c r="E59" s="14">
        <f>E57+E44+E33</f>
        <v>-320185.75000000052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139312.28</v>
      </c>
      <c r="E61" s="14">
        <v>459498.03</v>
      </c>
    </row>
    <row r="62" spans="1:5" x14ac:dyDescent="0.2">
      <c r="A62" s="18" t="s">
        <v>41</v>
      </c>
      <c r="C62" s="19"/>
      <c r="D62" s="13">
        <v>43172.88</v>
      </c>
      <c r="E62" s="14">
        <v>139312.28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45be96a9-161b-45e5-8955-82d7971c9a35"/>
    <ds:schemaRef ds:uri="212f5b6f-540c-444d-8783-9749c880513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revision/>
  <dcterms:created xsi:type="dcterms:W3CDTF">2012-12-11T20:31:36Z</dcterms:created>
  <dcterms:modified xsi:type="dcterms:W3CDTF">2019-07-24T15:10:10Z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