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oreria\Documents\PBR\2017 - pbr\16. Casa de la Cultura\"/>
    </mc:Choice>
  </mc:AlternateContent>
  <bookViews>
    <workbookView xWindow="0" yWindow="0" windowWidth="11955" windowHeight="9600"/>
  </bookViews>
  <sheets>
    <sheet name="IR" sheetId="1" r:id="rId1"/>
  </sheets>
  <definedNames>
    <definedName name="_xlnm._FilterDatabase" localSheetId="0" hidden="1">IR!$A$2:$AC$410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9" i="1" l="1"/>
  <c r="AB38" i="1"/>
  <c r="AB37" i="1"/>
  <c r="T37" i="1" l="1"/>
  <c r="U37" i="1"/>
  <c r="V37" i="1"/>
  <c r="T38" i="1"/>
  <c r="U38" i="1" s="1"/>
  <c r="V38" i="1"/>
  <c r="Z38" i="1"/>
  <c r="Z37" i="1" s="1"/>
  <c r="T39" i="1"/>
  <c r="U39" i="1"/>
  <c r="V39" i="1"/>
  <c r="Y39" i="1"/>
  <c r="Y38" i="1" s="1"/>
  <c r="Y37" i="1" s="1"/>
  <c r="Z39" i="1"/>
  <c r="AA39" i="1"/>
  <c r="AA38" i="1" s="1"/>
  <c r="AA37" i="1" s="1"/>
  <c r="T40" i="1"/>
  <c r="U40" i="1" s="1"/>
  <c r="V40" i="1"/>
  <c r="AB40" i="1"/>
  <c r="AC40" i="1"/>
  <c r="AC39" i="1" s="1"/>
  <c r="T41" i="1"/>
  <c r="U41" i="1"/>
  <c r="V41" i="1"/>
  <c r="T42" i="1"/>
  <c r="U42" i="1" s="1"/>
  <c r="V42" i="1"/>
  <c r="AB42" i="1"/>
  <c r="AC42" i="1"/>
  <c r="T43" i="1"/>
  <c r="U43" i="1"/>
  <c r="V43" i="1"/>
  <c r="T44" i="1"/>
  <c r="U44" i="1" s="1"/>
  <c r="V44" i="1"/>
  <c r="T45" i="1"/>
  <c r="U45" i="1"/>
  <c r="V45" i="1"/>
  <c r="T46" i="1"/>
  <c r="U46" i="1" s="1"/>
  <c r="V46" i="1"/>
  <c r="T47" i="1"/>
  <c r="U47" i="1"/>
  <c r="V47" i="1"/>
  <c r="Y47" i="1"/>
  <c r="Z47" i="1"/>
  <c r="AA47" i="1"/>
  <c r="T48" i="1"/>
  <c r="U48" i="1"/>
  <c r="V48" i="1"/>
  <c r="AB48" i="1"/>
  <c r="AB47" i="1" s="1"/>
  <c r="AC48" i="1"/>
  <c r="T49" i="1"/>
  <c r="U49" i="1" s="1"/>
  <c r="V49" i="1"/>
  <c r="AB49" i="1"/>
  <c r="AC49" i="1"/>
  <c r="AC47" i="1" s="1"/>
  <c r="AC38" i="1" l="1"/>
  <c r="AC37" i="1" s="1"/>
</calcChain>
</file>

<file path=xl/sharedStrings.xml><?xml version="1.0" encoding="utf-8"?>
<sst xmlns="http://schemas.openxmlformats.org/spreadsheetml/2006/main" count="6096" uniqueCount="2175">
  <si>
    <t>La ciudadania Uriangatense participa de manera proactiva en el programa anual de prevencion del delito haciendo uso de las medidas de seguridad.</t>
  </si>
  <si>
    <t>Reporte de la PGR y FSPE.</t>
  </si>
  <si>
    <t>1 Programa Anual de prevención del delito.</t>
  </si>
  <si>
    <t>Trimestral</t>
  </si>
  <si>
    <t>Eficacia</t>
  </si>
  <si>
    <t>Porcentaje</t>
  </si>
  <si>
    <t>Tasa de variacion en programa anual de preveción del delito=Total de platicas realizadas/Total de platicas programadas)*100</t>
  </si>
  <si>
    <t>Programa Anual de Prevención del Delito.</t>
  </si>
  <si>
    <t>2. Dimensión Administración Pública y Estado de Derecho.</t>
  </si>
  <si>
    <t>A3. Participación entre la ciudadanía y las autoridades a traves de las campañas de prevención del delito.</t>
  </si>
  <si>
    <t>Eje 3. Uriangato Seguro</t>
  </si>
  <si>
    <t xml:space="preserve">ACTIVIDAD </t>
  </si>
  <si>
    <t>La ciudadania Uriangatense participa de manera positava ante las recomendaciones de las autoridades.</t>
  </si>
  <si>
    <t>10% Faltas administrativas por consumo de alcohol.</t>
  </si>
  <si>
    <t>Tasa de variacion en faltas administrativas= (índice delictivo 2017 / índice delictivo 2016) * 100</t>
  </si>
  <si>
    <t>Faltas Administrativas.</t>
  </si>
  <si>
    <t>A2. La población tiene la certidumbre con las medidas de seguridad para la disminución del indice de faltas administrativas, por medio de campañas, talleres y ferias de prevención del delito.</t>
  </si>
  <si>
    <t>A1. Participación por parte de la ciudadanía misma que muestra interés en  las medidas de seguridad a traves de campañas de prevención del delito.</t>
  </si>
  <si>
    <t>Semestral</t>
  </si>
  <si>
    <t>C3. La ciudadanía ha elegido coadyuvar con las recomendaciones en materia de seguridad, por medio de campañas y pláticas de prevención del delito.</t>
  </si>
  <si>
    <t>COMPONENTE</t>
  </si>
  <si>
    <t>La ciudadania Uriangatense participa de manera proactiva en el programa anual de prevencion del delito.</t>
  </si>
  <si>
    <t>A3. Coordinación entre el área de Prevención del Delito, COMUDAJ y DIF para la promoción de una convivencia familiar sana por parte de la ciudadanía por medio de campañas, talleres y ferias de prevención.</t>
  </si>
  <si>
    <t>A2. Coordinación entre el área de Prevención del Delito y COMUDAJ para la promoción de la realización de actividades sanas por parte de la ciudadanía por medio de campañas de prevención del delito.</t>
  </si>
  <si>
    <t>A1. Coordinación entre el área de Prevención del Delito y COMUDAJ para la promoción del uso de los lugares de recreación por parte de la ciudadanía a traves de pláticas del área de prevención del delito.</t>
  </si>
  <si>
    <t>Tasa de variacion en programa anual de preveción del delito=(Total de platicas realizadas/Total de platicas programadas)*100</t>
  </si>
  <si>
    <t>Programa anual de prevención del delito.</t>
  </si>
  <si>
    <t>C2. La ciudadanía ha incluido  el manejo del tiempo libre en su día a día, a través de campañas de prevención del delito.</t>
  </si>
  <si>
    <t>Las dependencias de COMUDAJ, DIF, CAISES y el área de prevención del delito se coordinan para la implementación de actividades.</t>
  </si>
  <si>
    <t>Tasa de variacion en programa anual de preveción del delito=Total de actividades realizadas/Total de actividades programadas)*100</t>
  </si>
  <si>
    <t>A4. Coordinación entre el área de prevención del delito, COMUDAJ, DIF y CAISES para que a traves del campañas del área de prevención del delito se den a conocer medidas para prevenir y combatir el estrés y la violencia entre la ciudadanía.</t>
  </si>
  <si>
    <t>La dependencia de COMUDAJ y el área de prevención del delito se coordinan para la implementación de actividades.</t>
  </si>
  <si>
    <t>A3. Coordinación entre el área de prevención del delito y COMUDAJ para orientar a la ciudadania a contar con una pertenencia social positiva a traves del campañas del área de prevención del delito.</t>
  </si>
  <si>
    <t>La dirección de Seguridad Pública, implementa operativos internos.</t>
  </si>
  <si>
    <t>Parte de Novedades, Reporte de la PGR y FSPE.</t>
  </si>
  <si>
    <t>Programa Operativo Anual de operativos.</t>
  </si>
  <si>
    <t>Tasa de variación en POA=(Total de opetativos realizados/Total de operativos programados)*100</t>
  </si>
  <si>
    <t>Operativos.</t>
  </si>
  <si>
    <t>A2. Disminución en la comisión de faltas administrativas derivadas del consumo de bebidas alcohólicas en la población por medio de la prevención a través de operativos. preventivos.</t>
  </si>
  <si>
    <t>Las dependencias de fiscalizacion y seguridad publica se coordinan para la implementación de operativos.</t>
  </si>
  <si>
    <r>
      <rPr>
        <sz val="11"/>
        <color theme="1"/>
        <rFont val="Calibri"/>
        <family val="2"/>
        <scheme val="minor"/>
      </rPr>
      <t>A1. Coordinación</t>
    </r>
    <r>
      <rPr>
        <b/>
        <sz val="8"/>
        <color theme="1"/>
        <rFont val="Arial"/>
        <family val="2"/>
      </rPr>
      <t xml:space="preserve"> </t>
    </r>
    <r>
      <rPr>
        <sz val="11"/>
        <color theme="1"/>
        <rFont val="Calibri"/>
        <family val="2"/>
        <scheme val="minor"/>
      </rPr>
      <t>con el area de fiscalizacion para regular  la totalidad de los establecimientos de venta de bebidas alcohólicas a traves de operativos.</t>
    </r>
  </si>
  <si>
    <r>
      <t>C1. El consumo de alcohol en la población uriangatense es</t>
    </r>
    <r>
      <rPr>
        <b/>
        <sz val="8"/>
        <color theme="1"/>
        <rFont val="Arial"/>
        <family val="2"/>
      </rPr>
      <t xml:space="preserve"> disminuido</t>
    </r>
    <r>
      <rPr>
        <sz val="11"/>
        <color theme="1"/>
        <rFont val="Calibri"/>
        <family val="2"/>
        <scheme val="minor"/>
      </rPr>
      <t xml:space="preserve"> a traves de la prevención.</t>
    </r>
  </si>
  <si>
    <t>Sexenal</t>
  </si>
  <si>
    <t>Eficacia (índice delictivo 2017 / índice delictivo 2016) * 100</t>
  </si>
  <si>
    <t>índice delictivo.</t>
  </si>
  <si>
    <t xml:space="preserve"> Proposito. La ciudadania Uriangatense es benficiada con la reducion de los  indice de faltas administrativas por el consumo de alcohol.</t>
  </si>
  <si>
    <t>PROPOSITO</t>
  </si>
  <si>
    <t>la ciudadania uriangatense participa de manera proactiva en la reducción de faltas administrativas.</t>
  </si>
  <si>
    <t>Redicir 10% de inseguridad en el municipio.</t>
  </si>
  <si>
    <t>Fin. Contribuir a reducir el indice de faltas administrativas para la seguridad en el Municipio.</t>
  </si>
  <si>
    <t>FIN</t>
  </si>
  <si>
    <t>Cumplimiento de contratos de obras.</t>
  </si>
  <si>
    <t>Cuadro frio de programa anual de obra aprobado, y programa de obra ejecutado.</t>
  </si>
  <si>
    <t>Anual</t>
  </si>
  <si>
    <t>(total de anexos de ejecución recibidos/total de anexos de ejecución programados)*100</t>
  </si>
  <si>
    <t>Anexos de ejecucion recibidos.</t>
  </si>
  <si>
    <t>1. Dimensión Social y Humano.</t>
  </si>
  <si>
    <t>A1. Contar con anexos de ejecucion de obras programadas en el programa de gobierno y programa anual de obras.</t>
  </si>
  <si>
    <t>Eje 1. Uriangato Social y Humano</t>
  </si>
  <si>
    <t>La dependencia cuenta con los medios de comunicación con las secretarias.</t>
  </si>
  <si>
    <t>Acuse de reuniones de trabajo e ingreso de expedientes.</t>
  </si>
  <si>
    <t>(total de gestiones por ejercicio/total de gestiones programadas)*100</t>
  </si>
  <si>
    <t>Gestion de recursos ante las secretarias de gobierno.</t>
  </si>
  <si>
    <t>C8. La dependencia de obras gestiona recursos ante secretarias de gobierno.</t>
  </si>
  <si>
    <t xml:space="preserve">COMPONENTE </t>
  </si>
  <si>
    <t>La dependencia cuenta con los mecanismos y personal capacitado.</t>
  </si>
  <si>
    <t>Informe quincenal de obra del programa de obra, avance fisico y financiero, y bitacora de obra.</t>
  </si>
  <si>
    <t>(total de expediente de obra/total de obras realizadas)*100</t>
  </si>
  <si>
    <t>Expediente de obra.</t>
  </si>
  <si>
    <t>A1.  El personal comprueba y coteja el desarrollo constructivo con lo previsto en la legislacion, normatividad,reglamentacion, y guias del supervisor de obra.</t>
  </si>
  <si>
    <t>Acuse de asignación de obra.</t>
  </si>
  <si>
    <t>(total de supervisores asignados a obras/total de obras realizadas)*100</t>
  </si>
  <si>
    <t>Supervisiones de obra basadas en las leyes, normas y reglamentos.</t>
  </si>
  <si>
    <t xml:space="preserve">C7.  El personal de la dependencia supervisa basado en las leyes, normas y reglamentos. </t>
  </si>
  <si>
    <t>Los consejos ciudadanos participan en la elaboración de diagnosticos y mesas de trabajo con la ciudadania.</t>
  </si>
  <si>
    <t>Acuse de recepción de propuesta de obra municipal al consejo de planeación.</t>
  </si>
  <si>
    <t>(total de diagnosticos/total de proyectos programados)*100</t>
  </si>
  <si>
    <t xml:space="preserve"> Diagnosticos.</t>
  </si>
  <si>
    <t>A1. Incluir diagnosticos elaborados por los consejos ciudadanos al municipio.</t>
  </si>
  <si>
    <t>El municipio integra y conforma los consejos de planeación.</t>
  </si>
  <si>
    <t>Dictamen emitido por consejos ciudadanos.</t>
  </si>
  <si>
    <t xml:space="preserve">(total de participaciones de consejos/total de proyectos programados)*100 </t>
  </si>
  <si>
    <t>Participación ciudadana en la elaboración de programas, planes y proyectos municipales.</t>
  </si>
  <si>
    <t>C6. Los consejos ciudadanos participan en la elaboracion de programas, planes y proyectos municipales.</t>
  </si>
  <si>
    <t>La dependencia cumple los objetivos y metas del programa de gobierno.</t>
  </si>
  <si>
    <t>Documento de programa de gobierno.</t>
  </si>
  <si>
    <t>(total de proyectos socializados/total de proyectos en el programa de gobierno)*100</t>
  </si>
  <si>
    <t>Proyectos socializados.</t>
  </si>
  <si>
    <t xml:space="preserve">A1. Incluir la propuesta ciudadana al programa anual de obra y presentar la propuesta de obra al comité de obra y al COPLADEM. </t>
  </si>
  <si>
    <t>La dependencia cuenta con los recursos y la ciudadania con el interes de participar.</t>
  </si>
  <si>
    <t>Acuse de invitación  a la ciudadanía y publicidad en medios impresos.</t>
  </si>
  <si>
    <t>100% (1)</t>
  </si>
  <si>
    <t>(total de proyectos realizados/total de proyectos socializados)*100</t>
  </si>
  <si>
    <t>Vinculación con la ciudadanía para coordinar, encubar y socializar proyectos.</t>
  </si>
  <si>
    <t>C5.  El municipio se vincula con la ciudadania para coordinar, encubar y socializar proyectos.</t>
  </si>
  <si>
    <t>La dependecia cuenta con servicios e interes de la ciudadania para mejorer la infraestructura.</t>
  </si>
  <si>
    <t>Informe de servicios realizados.</t>
  </si>
  <si>
    <t>Mensual</t>
  </si>
  <si>
    <t>(total de acciones realizadas/total de acciones programadas)*100</t>
  </si>
  <si>
    <t>Acciones realizadas.</t>
  </si>
  <si>
    <t>A1. Contar con mecanismos para el servicio de recoleccion y traslado de basura y escombros, de acuerdo a la ley de ingresos municipales.</t>
  </si>
  <si>
    <t>El municipio cuenta con la legislación aprobada para brindar el servicio.</t>
  </si>
  <si>
    <t>Recibos, solicitudes de limpia, recolección y traslado.</t>
  </si>
  <si>
    <t>20% de servicios.</t>
  </si>
  <si>
    <t>(total de servicios de limpia y retiro de basura en vias terrestres/total de servicios contratados de limpia)*100</t>
  </si>
  <si>
    <t xml:space="preserve"> Reglamentación municipal en materia de servicios de limpia, recolección, traslado, tratamiento, y disposición final de residuos.</t>
  </si>
  <si>
    <t>C4. El municipio aplica reglamentacion municipal en materia de servicios de limpia, recoleccion, traslado, tratamiento, y disposicion final de residuos.</t>
  </si>
  <si>
    <t>La dependencia cuenta con mecanismos, equipo y personal capacitado.</t>
  </si>
  <si>
    <t>Informe algoritmico de programa de conservacion y cotejo con solicitudes.</t>
  </si>
  <si>
    <t>100% en calendarios y programas.</t>
  </si>
  <si>
    <t>(total de calendarios y programas/26)*100</t>
  </si>
  <si>
    <t>Calendarios y Programas.</t>
  </si>
  <si>
    <t>A1. Implementar programa cartografico sectorial para atender las vias de concreto en mal estado.</t>
  </si>
  <si>
    <t>La dependencia cuenta con mecanismos y personal capacitado.</t>
  </si>
  <si>
    <t xml:space="preserve"> Informe cartografico (positivo y negativo) de total vias terrestres pavimentadas y cartografia (positivo y negativo ) de vias terrestres conservadas.</t>
  </si>
  <si>
    <t>70% en vias conservadas.</t>
  </si>
  <si>
    <t>(total de vias conservadas / total de vias en mal estado )*100</t>
  </si>
  <si>
    <t>Conservacion en vias de comunicación.</t>
  </si>
  <si>
    <t xml:space="preserve"> C3. Alta conservacion en vias de comunicación.</t>
  </si>
  <si>
    <t>El municipio cuenta con la formalidad y medios apropiados.</t>
  </si>
  <si>
    <t xml:space="preserve"> Informe cartografico del estatus de vias terrestres y programa de atencion ciudadana.</t>
  </si>
  <si>
    <t>100% (26 calendarios y programas).</t>
  </si>
  <si>
    <t>(26 Veintiseis calendarios y programas anuales/ 26)*100</t>
  </si>
  <si>
    <t>calendarios y programas anuales.</t>
  </si>
  <si>
    <t>A1.  Implementar calendario de actividad en cartografia sectorizada, y programa de atencion a las demandas ciudadanas.</t>
  </si>
  <si>
    <t>El municipio cumple con los mecanismos de respuesta a la ciudadania.</t>
  </si>
  <si>
    <t>Acuse de respuesta a solicitudes de maquinaria, brigadas de obra, y personal de la dependencia.</t>
  </si>
  <si>
    <t>100% en solicitudes atendidas.</t>
  </si>
  <si>
    <t>(total de solicitudes recibidas por mes / total de solicitudes atendidas por mes)*100</t>
  </si>
  <si>
    <t>Solicitudes de maquinaria, brigadas de obra, y personal tecnico.</t>
  </si>
  <si>
    <t>C2. El municipio responde pronto a solicitudes de maquinaria, brigadas de obra, y personal tecnico.</t>
  </si>
  <si>
    <t>La dependencia cumple en tiempo y forma con la entrega de reportes.</t>
  </si>
  <si>
    <t>Reportes entregados C.CP. Al titular de la dependencia, a la unidad de acceso a la información y a la secretaria STRC.</t>
  </si>
  <si>
    <t>100% en reportes implementados.</t>
  </si>
  <si>
    <t>(total de reportes implementados /4 cuatro reportes programados)*100</t>
  </si>
  <si>
    <t>Reportes implementados.</t>
  </si>
  <si>
    <t>A1. Implementar reportes trimestrales de avances de obra, bitacoras y expedientes de obra.</t>
  </si>
  <si>
    <t>La dependencia cumple en tiempo y forma con la totalidad de requerimientos solicitados para la auditoria.</t>
  </si>
  <si>
    <t>Dictamen emitido por la auditoria superior del estado de guanajuato.</t>
  </si>
  <si>
    <t>20% menos en observaciones en auditorias.</t>
  </si>
  <si>
    <t>Eficiencia</t>
  </si>
  <si>
    <t>(total de observaciones del año anterior/total de observaciones del año auditado)-1*100</t>
  </si>
  <si>
    <t>Observaciones en obras auditadas.</t>
  </si>
  <si>
    <t>C1. El municipio disminuye observaciones en obras auditadas.</t>
  </si>
  <si>
    <t>La dependencia cumple con objetivos y metas del programa de gobierno.</t>
  </si>
  <si>
    <t>Informe de gobierno, actualización de cartografía de infraestructura urbana.</t>
  </si>
  <si>
    <t>5% de incremento en infraestructura.</t>
  </si>
  <si>
    <t>Incremento de infraestructura sostenible  (total de infraestructura rezagada manifestada en el programa de gobierno/total de infraestructura construida en el año anterior)-1*100</t>
  </si>
  <si>
    <t>Incremento de infraestructura sostenible.</t>
  </si>
  <si>
    <t>Proposito. La Infraestructura del Municipio es sostenible y prospera.</t>
  </si>
  <si>
    <t>El municipio cuenta con gestiones y recursos necesarios para dotar mejoras en infraestructura y patrimonio municipal.</t>
  </si>
  <si>
    <t>Patrimonio Municipal, catastro municipal, Medida integral de bienestar del inegi.</t>
  </si>
  <si>
    <t>30% del total de colonias y comunidades son cubiertas por programa de obra de infraestructura.</t>
  </si>
  <si>
    <t>(Familias que cuentan con servicios basicos justos e infraestructura municipal consolidada y articulada)- 1*100</t>
  </si>
  <si>
    <t xml:space="preserve"> Familias que cuentan con servicios basicos.</t>
  </si>
  <si>
    <t>Fin. Alta calidad de vida de los habitantes Uriangatenses.</t>
  </si>
  <si>
    <t>activa participación del área de comunicación social municipal.</t>
  </si>
  <si>
    <t>Informe de actividades de la señalizacion vial municipal de la DSMP y  reporte mensual del área de comunicación social mpal.</t>
  </si>
  <si>
    <t>30% De difusiones sobre la importancia de la señalizacion.</t>
  </si>
  <si>
    <t>(Total de acciones de Difusion realizadas/Total acciones de difucion programadas)*100</t>
  </si>
  <si>
    <t>Porcentaje de acciones de difusion realiazadas.</t>
  </si>
  <si>
    <t>31111-C723</t>
  </si>
  <si>
    <t>E0032</t>
  </si>
  <si>
    <t>1.7.3</t>
  </si>
  <si>
    <t>A2. Implementación de acciones de Difusion de la importancia de la señalizacion.</t>
  </si>
  <si>
    <t>Cabildo activo y comprometido en el aumento de recursos financieros municipales.</t>
  </si>
  <si>
    <t>Página de internet del municipio y reporte mensual de tesorería municipal.</t>
  </si>
  <si>
    <t>10% Gestiones para recursos.</t>
  </si>
  <si>
    <t>(Total de gestiones logrando nuevos recursos/Total de gestiones realizadas)*100</t>
  </si>
  <si>
    <t>Porcentaje de las gestiones Logradas para nuevo recursos.</t>
  </si>
  <si>
    <t>A1. Gestión de aumento de recursos financieros para la señaltica vial.</t>
  </si>
  <si>
    <t>Los jovenes y ciudadanos se benefician al obtener una señalizacion adecuada en el Municipio.</t>
  </si>
  <si>
    <t>Reporte diario y Mensual del área de vialidad de la DSMP.</t>
  </si>
  <si>
    <t>Programacion de señalizacion (30%).</t>
  </si>
  <si>
    <t>(Total de proyectos en infraestructira vial implemenatdos/Total de proyectos en infraestructura vial propuestos)*100</t>
  </si>
  <si>
    <t>Porcentaje de poryectos para la infraestructura Vial del Municipio.</t>
  </si>
  <si>
    <t>C3. Señalizacion vial mejorada.</t>
  </si>
  <si>
    <t>Interes y participacion de los jovenes y ciudadanos para realizar encuestas.</t>
  </si>
  <si>
    <t>Reporte de afores realizados mensuales de la DSPM.</t>
  </si>
  <si>
    <t>Programa de Aforamiento Vehicular.</t>
  </si>
  <si>
    <t>Calidad</t>
  </si>
  <si>
    <t>No aplica</t>
  </si>
  <si>
    <t>(Total de vehiculos en circulacion/Total de vehiculos motorizados)*100</t>
  </si>
  <si>
    <t>Porcentaje de vehiculos en circulacion.</t>
  </si>
  <si>
    <t>A4. Implementacion de aforamiento vehicular.</t>
  </si>
  <si>
    <t>Los jovenes de benefician con la implementacion de operativos motocicleta en el Municipio.</t>
  </si>
  <si>
    <t>Parte Informativo diario e Informe mensual.</t>
  </si>
  <si>
    <t>1 Programa anual de Operativos (60%).</t>
  </si>
  <si>
    <t>(Total de Operativos realizados por parte de la Direccion de Transito y Transporte/Total de Operativos programados por parte de la Direccion de Transito y Transporte)*100</t>
  </si>
  <si>
    <t>Porcentaje de Operativos realizados por parte de la Direccion de Transito y Transporte.</t>
  </si>
  <si>
    <t>A3. Implementacion en la supervision u Operativos por parte de la Direccion de Transito y Transporte.</t>
  </si>
  <si>
    <t>Ciudadania se beneficia con los cursos y talleres que reciben el personal de la direccion de Transito y Transporte ya que brendan un mejor servicio a la ciudadania.</t>
  </si>
  <si>
    <t>Informacion Documental del registro de los Cursos del área de recursos humanos referente a capacitaciones al personal de la presidencia municipal.</t>
  </si>
  <si>
    <t>Programa anual de capacitacion (30%).</t>
  </si>
  <si>
    <t>(Total de capacitaciones realizadas por parte de la Direccion de Transito y Trasporte/Total de capacitaciones programadas)*100</t>
  </si>
  <si>
    <t>Porcentaje de capacitaciones realizadas para la Direccion de Transito y Trasnporte.</t>
  </si>
  <si>
    <t>A2. Implementacion de curso y talleres para los integrantes de la Direccion de Transito y Transporte.</t>
  </si>
  <si>
    <t>Los jovenes de benefician con la implementacion del reglamento de la Direccion de Transito y Transporte.</t>
  </si>
  <si>
    <t>Informacion mensual de actividades del áera de comunicación de la DSP municipal.</t>
  </si>
  <si>
    <t>60% Difusion del reglamento de transito.</t>
  </si>
  <si>
    <t>(Total de actividades para difundir el reglamento de Transito/Total de actividades de difusion propuestas)*100</t>
  </si>
  <si>
    <t>Porcentaje del Total de actividades de difusion propuestas.</t>
  </si>
  <si>
    <t>A1. Difusion del reglamento en materia de Transito y Transporte.</t>
  </si>
  <si>
    <t>Ciudadania interesada en participar en las diferentes Actividades de Cultura Vial.</t>
  </si>
  <si>
    <t>Informacion de actividades de Cultura Vial y Publicacion en pag. Web en pagina Municipal Oficial.</t>
  </si>
  <si>
    <t>1 Programa anual para moentar la cultura (100%).</t>
  </si>
  <si>
    <t>(Total de actividades de Cultura vial realizadas/ Total de actividades de cultura vial programadas)*100</t>
  </si>
  <si>
    <t>Porcentaje del Total de actividades de cultura vial realizadas.</t>
  </si>
  <si>
    <t>C2. Cultura vial fomentada.</t>
  </si>
  <si>
    <t xml:space="preserve">Los jovenes los jóvenes portan su licencia actualizada y en orden. </t>
  </si>
  <si>
    <t>1 Programa anual de Operativos (20%).</t>
  </si>
  <si>
    <t>(Total de Lincencias de conducir portadas por adolecentes en el año/Total de licencias de conducir portadas en el año anterior)-1*100</t>
  </si>
  <si>
    <t>Porcentaje de las Licencias portadas por los adolecentes.</t>
  </si>
  <si>
    <t>A2. Implementacion operativos Motocicleta (portación de licencia de conducir).</t>
  </si>
  <si>
    <t>Los menores y Adolecentes se ven beneficiados con un programa anual de difusion.</t>
  </si>
  <si>
    <t>Infromacion documental de difusion y Programa de Difusion.</t>
  </si>
  <si>
    <t>1 Programa anual de Difusion de Transito Municipal.</t>
  </si>
  <si>
    <t>(Total de difusiones realizadas/Total de difusiones programadas)</t>
  </si>
  <si>
    <t xml:space="preserve">Porcentaje de Acciones de Difusion. </t>
  </si>
  <si>
    <t>A1. Difusion de las consecuencias del uso de motocicletas por menores y adolecentes.</t>
  </si>
  <si>
    <t>Ciudadania interesada en participar en las campañas de prevencion de accidentes de Tranasito y Transporte.</t>
  </si>
  <si>
    <t>Reporte de resultados de las campañas a secretaria del ayuntamiento y particular de la presidencia municipal.</t>
  </si>
  <si>
    <t>(100%) 2 campañas anuales.</t>
  </si>
  <si>
    <t>(Total de campañas programadas/Total de campañadas realizadas)*100</t>
  </si>
  <si>
    <t>Porcentaje de las campañas efectuadas.</t>
  </si>
  <si>
    <t>C1. Campañas para la prevencion de accidentes de transito implementadas.</t>
  </si>
  <si>
    <t>Los jovenes de entre 15 a 35  años se ven beneficiados con una seguridad vial en el municipio.</t>
  </si>
  <si>
    <t>Reporte mensual al SESP 8SECRETARIADO ESTATAL DE SEGURIDAD PÚBLICA. Referente a accidentalidad en motocicleta.</t>
  </si>
  <si>
    <t>20% Disminucion de accidentes en motocicleta.</t>
  </si>
  <si>
    <t>(Total de accidentes en motocicleta en al año actual/Total de accidentes de motocicleta en el año anterior)-1*100</t>
  </si>
  <si>
    <t>Porcentaje de accidentes en motocicleta en el año actual.</t>
  </si>
  <si>
    <t>Proposito. La Seguridad Vial entre los jovenes de 15 a 35 años en el Municipio es suficiente y segura.</t>
  </si>
  <si>
    <t>Activa participación de autoridades estatales, federales y jóvenes en el municpio.</t>
  </si>
  <si>
    <t>Publicaciones del SNSP/FEDERAL. Accidentes y lesiones permanentes vehiculares.</t>
  </si>
  <si>
    <t>15% Programas de prevencion de accidentes de Motocicletas en el Municipio.</t>
  </si>
  <si>
    <t>(Total de accidentalidad con discapacidad permanente en el año/ Total de accidentalidad con discapacidad permanente en el año anterior)-1*100</t>
  </si>
  <si>
    <t>Porcentaje de accidentalidad con discapacidad permanente en el año.</t>
  </si>
  <si>
    <t>Fin. Contribuir al desarrollo completo  entre Jovenes de 15 a 35 años mediante novedosos programas de prevención  de Accidentes de Motocicletas en el Municipio.</t>
  </si>
  <si>
    <t>La Poblacion Municipal se interesa y participa en el Informe Anual de Resultados.</t>
  </si>
  <si>
    <t>Informe Anual de Resultados.</t>
  </si>
  <si>
    <t>1 Informe Anual de Resultados.</t>
  </si>
  <si>
    <t>( Cumplimiento en la difusión de la información/ Total de información generada)*100</t>
  </si>
  <si>
    <t>Porcentaje de cumplimiento en la información solicitada para elaboración del Informe Anual de Resultados.</t>
  </si>
  <si>
    <t>31111-C106</t>
  </si>
  <si>
    <t>E0007</t>
  </si>
  <si>
    <t>1.5.2</t>
  </si>
  <si>
    <t>A4. Difundir entre la poblacion municipal los beneficios de contribuir con la Hacienda Publica Municipal.</t>
  </si>
  <si>
    <t>Eje 2. Uriangato tranparente e incluyente</t>
  </si>
  <si>
    <t>La Población Municipal participa de manera positiva en la regularización de su situación con el Municipio.</t>
  </si>
  <si>
    <t>Fotos, Spot en Radio y publicaciones en medios de comuniacion.</t>
  </si>
  <si>
    <t>1 Plan de difusión y promocion en medios de comunicación.</t>
  </si>
  <si>
    <t>( Cumplimiento en la publicidad llevada acabo/ Total de publicidad programada) * 100</t>
  </si>
  <si>
    <t>Porcentaje de cumplimiento en la difusión y promoción del programa de incentivos.</t>
  </si>
  <si>
    <t>A3. Difundir  y promover  la  condonación de multas y recargos para recaudación de ingresos de libre disposición.</t>
  </si>
  <si>
    <t xml:space="preserve">Las dependencias involucradas participan de manera proactiva en la elaboración del programa de incitivos. </t>
  </si>
  <si>
    <t>Incremento en Ingresos de libre disposiciones( Presupuesto (Presupuestado/Recaudado)).</t>
  </si>
  <si>
    <t xml:space="preserve">1 Programa Anual estrategico para la generación de ingresos libre disposición. </t>
  </si>
  <si>
    <t>( Numero de programas llevados acabo/ Total de programas programadas)*100</t>
  </si>
  <si>
    <t>Porcentaje de cumplimiento en la elaboración del programa de incentivos al contribuyente.</t>
  </si>
  <si>
    <t>A2. Elaboración de un programa  de incentivos para incrementar los ingresos de libre disposición.</t>
  </si>
  <si>
    <t>Las depencias municipales participan de manera proactiva en las reuniones de trabajo llevadas acabo.</t>
  </si>
  <si>
    <t>1 Reunion Anual.</t>
  </si>
  <si>
    <t>(Reuniones llevadas acabo entre las dependencias involucradas/Total de reuniones programadas con las dependencias involucradas)*100</t>
  </si>
  <si>
    <t>Porcentaje de cumplimiento en las reuniones de trabajo.</t>
  </si>
  <si>
    <t>A1. Coordinacion entre dependencias municipales para una mejor generación de ingresos de libre disposición (Comunicación Social, Catastro y Tesoreria).</t>
  </si>
  <si>
    <t xml:space="preserve">La población Municipal aprovecha  los incentivos para el pago de contribuciones y derechos municipales. </t>
  </si>
  <si>
    <t>Evidencia documental del programa de incentivos, Reportes SAP/R3.</t>
  </si>
  <si>
    <t>1 Programa Anual estrategico para la generación de ingresos adicionales.</t>
  </si>
  <si>
    <t>(Generación de Ingresos de libre disposición recaudados/Ingresos de libre disposición presupuestados)*100</t>
  </si>
  <si>
    <t>Tasa de variación en generación de ingresos de libre disposición.</t>
  </si>
  <si>
    <t>C3. La Hacienda Pública Mucipal optimizada con un programa de incentivos para pago de contribuciones y derechos municipales.</t>
  </si>
  <si>
    <t xml:space="preserve"> COMPONENTE </t>
  </si>
  <si>
    <t>Catastro Municipal notifica actualizacion de predios.</t>
  </si>
  <si>
    <t xml:space="preserve">Reporte del sitema de Gestión Catastral. </t>
  </si>
  <si>
    <t xml:space="preserve">1 Padron de contribuyentes actualizado. </t>
  </si>
  <si>
    <t>(Numero de notificaciones de avaluos reales/Numero de notificaciones programadas)*100</t>
  </si>
  <si>
    <t>Porcentaje de actualización en valores catastrales.</t>
  </si>
  <si>
    <t>A4. Estudio, análisis y actualización de valores catastrales en coordinacion con Catastro Municipal.</t>
  </si>
  <si>
    <t>Las dependencias municipales involucradas participan de manera proactiva en las capitaciones.</t>
  </si>
  <si>
    <t>Evaluación de desempeño en el manejo del sistema.</t>
  </si>
  <si>
    <t xml:space="preserve">1 Capacitación integral anual. </t>
  </si>
  <si>
    <t>(Numero de capacitaciones realizas/ Numero de capacitaciones programadas)*100</t>
  </si>
  <si>
    <t>Porcentaje de cumplimiento de capacitaciones.</t>
  </si>
  <si>
    <t>A3. Programacion de capacitaciones de funcionarios en el manejo del sistema catastral en coordinacion con Catastro Municipal.</t>
  </si>
  <si>
    <t xml:space="preserve"> Los contribuyentes morosos actulizan su situación fiscal con el municipio.</t>
  </si>
  <si>
    <t>Reporte del sistema de Gestión Catastral.</t>
  </si>
  <si>
    <t>5% Padron de contribuyentes moros (Disminuir).</t>
  </si>
  <si>
    <t>(Monto de la cartera vencida en el año actual/ Monto de la carter vencida en el año anterior)*100</t>
  </si>
  <si>
    <t>Tasa de variación en el monto de cartera vencida.</t>
  </si>
  <si>
    <t>A2. Planeación de Estrategias para seguimiento de adeudos de cobro de Contribuyentes Morosos y Remisos.</t>
  </si>
  <si>
    <t>Catastro Municipal colabora en la Actulización del padron de contribuyentes.</t>
  </si>
  <si>
    <t>Reporte del sistema del padron actualizado.</t>
  </si>
  <si>
    <t>1 Padron de contribuyentes actualizado.</t>
  </si>
  <si>
    <t>(Numero total de contribuyentes actualizados en el año actual/ Numero total de contribuyentes en el ejecicio anterior)*100</t>
  </si>
  <si>
    <t>Porcentaje de variación en el padron de contribuyentes.</t>
  </si>
  <si>
    <t>A1. Actualización del padrón de contribuyentes en coordinacion con Catastro Municipal.</t>
  </si>
  <si>
    <t>Catastro Municipal colaboran en la elaboración y ejecución de un plan estratégico  para abatir la cartera vencida.</t>
  </si>
  <si>
    <t>Reportes de Cartera Vencida en el Sistema.</t>
  </si>
  <si>
    <t>1 plan estratégico para abatir la cartera vencida.</t>
  </si>
  <si>
    <t>Registro de Indicador.</t>
  </si>
  <si>
    <t>C2. La Hacienda Publica Municipal beneficiada con la ejecución de un plan estratégico que permita abatir la cartera vencida en coordinacion con Castastro Municipal.</t>
  </si>
  <si>
    <t>La Unidad de Transparencia recibe y publica la documentación requerida.</t>
  </si>
  <si>
    <t>Oficio de recepción por parte de la unidad de transparencia y publicacion en la pagina web oficial del municipio.</t>
  </si>
  <si>
    <t>4 Cuentas Publicas Municipales, 1 Ley de Ingresos, 1 Disposiciones de Recaudación, 1 Iniciativa de Ley de Ingresos, 1 Dictamen de la Ley de Ingresos, 1 Decreto de la Ley de ingresos.</t>
  </si>
  <si>
    <t>(Información  financiera comprobatoria entregada a la Unidad de Transparencia/ Información  financiera requerida para su publicación y difusión)x100</t>
  </si>
  <si>
    <t>Porcentaje de cumplimiento en la entrega de información financiera.</t>
  </si>
  <si>
    <t>A4. Coordinación con la Unidad de Transparencia Municipal para la publicación y difusion de los aveces en la recaudación municipal.</t>
  </si>
  <si>
    <t>El Congreso del Estado participa de manera proactiva en las reuniones programadas.</t>
  </si>
  <si>
    <t>Invitacion por parte del Congreso del Estado y Oficio de comisión de los funcionarios municipales asignados.</t>
  </si>
  <si>
    <t>2 Reuniones con el congreso del Estado.</t>
  </si>
  <si>
    <t>(Reuniones llevadas acabo con el Congreso del Estado / Reuniones programadas con el Congreso del Estado)*100</t>
  </si>
  <si>
    <t>Porcentaje de cumplimiento en ejecución de reuniones con el Congreso del Estado.</t>
  </si>
  <si>
    <t>A3. Coordinación con el Congreso del Estado para su anailis y discución y aprobación de una Ley de Ingresos actualizacada y publicada.</t>
  </si>
  <si>
    <t>Los regidores de las comisiones de recaudación de ingresos de libre disposición participan de manera proactiva en las reuniones de trabajo llevadas acabo.</t>
  </si>
  <si>
    <t>Minutas de trabajo firmadas por las comisiones de regidores correspondientes.</t>
  </si>
  <si>
    <t>2 Reuniones con las comisiones de regidores correspondientes.</t>
  </si>
  <si>
    <t>(Reuniones llevadas acabo con las Comisiones de Regidores correspondientes/ Reuniones programadas con las Comisiones de regidores correspondientes)*100</t>
  </si>
  <si>
    <t xml:space="preserve">Porcentaje de cumplimiento en ejecución de reuniones con las comisiones de regidores. </t>
  </si>
  <si>
    <t>A2. Coordinación entre las comisiones de regidores para ver avances en la recaudación de las finanzas municipales.</t>
  </si>
  <si>
    <t xml:space="preserve">Minutas de trabajo firmadas por las dependencias municipales.  </t>
  </si>
  <si>
    <t>4 Reuniones con las dependencias municipales generadoras de ingresos de libre disposición.</t>
  </si>
  <si>
    <t>(Reuniones llevadas acabo con las dependencias municipales generadoras de ingresos de libre disposición/ Reuniones programadas con las dependencias municipales geradoras de ingresos de libre disposición)*100</t>
  </si>
  <si>
    <t>Porcentaje de cumplimiento en ejecución de reuniones con las dependecias generadoras de ingresos.</t>
  </si>
  <si>
    <t>A1. Coordinación entre las dependencias muncipales mediante reuniones para actualizar la Ley de Ingreos y Disposiciones Administrativas.</t>
  </si>
  <si>
    <t>Las dependencias municipales colaboran en la actulización  de la ley de Ingresos y Disposiciones Administratvias de Recaudación.</t>
  </si>
  <si>
    <t>Publicación de la Ley de Ingresos Municipal y Publicación de las Disposiciones Administrativas de Recaudación.</t>
  </si>
  <si>
    <t>1 Ley de Ingresos y 1 Disposiciones Administrativas Recaudación.</t>
  </si>
  <si>
    <t>(Cumplimiento en la elaboración de una Ley de Ingresos y Disposiciones Administrativas  de Recaudacion/Total de Ley de Ingresos y Disposiciones Administrativas de Recaudación, actualizadas, emitidas, autorizacas y publicadas.)-1*100</t>
  </si>
  <si>
    <t>Porcentaje de cumplimiento en la actualización, autorizacion y publicación de la Ley de Ingresos y  Disposiciones Administrativas.</t>
  </si>
  <si>
    <t>C1. La Hacienda Publica Municipal optimizada con una Ley de Ingresos y Disposiciones Administrativas de Recaudación actualizadas, emitidas, autorizadas y publicadas.</t>
  </si>
  <si>
    <t>Las dependencias municipales colaboran en la definición de estrategias para la generación de ingresos propios.</t>
  </si>
  <si>
    <t>Reportes de sistemas de ingresos y Reportes SAP/R3.</t>
  </si>
  <si>
    <t xml:space="preserve">100% De recaudacion de los Ingresos de Libre Disposicion estimados. </t>
  </si>
  <si>
    <t>Tasa de variacion</t>
  </si>
  <si>
    <t>(Generación de Ingresos de libre disposición recaudados/ Ingresos de libre disposición presupuestados)</t>
  </si>
  <si>
    <t>Tasa de variacion en generación de  ingresos de libre disposición.</t>
  </si>
  <si>
    <t>Proposito. La Hacienda Pública Municipal se fortaleció a través del cumplimiento de las obligaciones de los contribuyentes de ingresos de libre disposición.</t>
  </si>
  <si>
    <t xml:space="preserve">Los contribuyentes participan en las acciones que eficientan la recaudación de los ingresos de libre disposición. </t>
  </si>
  <si>
    <t>Sistema de Evaluación al Desempeño , Reportes SAP /R3.</t>
  </si>
  <si>
    <t>6% De Incremento en los Ingresos de libre disposición con relación al año anterior.</t>
  </si>
  <si>
    <t>(Ingresos de libre disposición recaudados en el año actual/ Ingresos de libre disposición recaudados en el año anterior)*100</t>
  </si>
  <si>
    <t>Porcentaje de cumplimiento en el ejercicio del recurso en el avance fisico en el año actual vs año anterior.</t>
  </si>
  <si>
    <t>Fin. Contribuir al fortalecimiento de la Hacienda Publica Municipal  mediante acciones que eficienten el cumplimiento de las obligaciones de los contribuyentes de ingresos de libre disposición en beneficio de la población.</t>
  </si>
  <si>
    <t xml:space="preserve">Agendas programadas por Secretaria del Ayuntamiento. </t>
  </si>
  <si>
    <t>Informe de gobierno municipal.</t>
  </si>
  <si>
    <t xml:space="preserve">80%  mas conocimiento y coordinación. </t>
  </si>
  <si>
    <t>(Total de asesorias realizadas/total de asesorias especializadas programads)*100</t>
  </si>
  <si>
    <t>programación de reuniones.</t>
  </si>
  <si>
    <t>A1. Programación de reuniones de coordinación con las dependencias de la administración pública municipal sober aspectos juridicos normativos.</t>
  </si>
  <si>
    <t>Activa participación del Cabildo Municipal.</t>
  </si>
  <si>
    <t>Notificaciones de termino legales.</t>
  </si>
  <si>
    <t>100% mas notificaciones que son atendidas en el ayuntamiento.</t>
  </si>
  <si>
    <t>total  notificaciones que son atendidas en el ayuntamiento</t>
  </si>
  <si>
    <t>Total de requirimientos.</t>
  </si>
  <si>
    <t>C3. Requerimientos juridicos cumplimentados en tiempo y forma.</t>
  </si>
  <si>
    <t>Despacho Juridico contratado para el efecto.</t>
  </si>
  <si>
    <t>Reporte mensual de Oficialia Mayor municipal, referente al programa de capacitación a funcionarios.</t>
  </si>
  <si>
    <t>100%  mas personal mas capacitado.</t>
  </si>
  <si>
    <t>(Total de funcionarios capacitados/total de funcionarios programads)*100</t>
  </si>
  <si>
    <t>capacitación del marco normativo.</t>
  </si>
  <si>
    <t>A1. Capacitación referente al marco normativo que fundamenta los actos de autoridad por parte de los servidores públicos.</t>
  </si>
  <si>
    <t>Los Directores y Oficialia mayor participan activamente.</t>
  </si>
  <si>
    <t>Reporte mensual de Servicos Administrativos, referente al programa de capacitacióna directores.</t>
  </si>
  <si>
    <t xml:space="preserve">80% mas directores que estaran capacitados, sobre el conocimiento de el marco juridico. </t>
  </si>
  <si>
    <t>(Total de directores capacitados/total de directores)*100</t>
  </si>
  <si>
    <t>conocimiento de las leyes.</t>
  </si>
  <si>
    <t>C2. Conocimiento de las leyes y reglamentos de funcionarios mpales eficientizado.</t>
  </si>
  <si>
    <t>Reporte mensual de Servicios Administrativos, referente al programa de capacitacióna directores.</t>
  </si>
  <si>
    <t>(Total de funcionarios capacitados/ Total de funcionarios)*100</t>
  </si>
  <si>
    <t>conocimiento de leyes.</t>
  </si>
  <si>
    <t>A1. Implementación del programa de capacitación sober el Marco  reglamentario municipal  a funcionarios mpales.</t>
  </si>
  <si>
    <t>Reporte mensual.</t>
  </si>
  <si>
    <t>20% menos actos contrarios de autoridad.</t>
  </si>
  <si>
    <t>(Total de actos/ Total de actos disminuida)-1*100</t>
  </si>
  <si>
    <t xml:space="preserve">Actos de autoridad. </t>
  </si>
  <si>
    <t>C1. Tasa de actos de autoridad contrarios a derecho disminuida.</t>
  </si>
  <si>
    <t>Apoyo completo de Directores Municipales.</t>
  </si>
  <si>
    <t>Reporte semestral al cabildo municipal sobre demandas favorables logradas para beneficio del ayuntamiento.</t>
  </si>
  <si>
    <t>20% menos demandas.</t>
  </si>
  <si>
    <t>(Total de demandas con resolución favorable en el año/Total de demandas con resolución favorable en el año anterior)-1*100</t>
  </si>
  <si>
    <t xml:space="preserve">indice de resoluciones. </t>
  </si>
  <si>
    <t>Proposito. El indice de resoluciones adversas a los intereses del municipio baja permanentemente.</t>
  </si>
  <si>
    <t>Fin.</t>
  </si>
  <si>
    <t>Se cuenta con personal eficiente.</t>
  </si>
  <si>
    <t>Reporte de quienes si cumplen con lo establecido.</t>
  </si>
  <si>
    <t>100% mejor atención en cuanto a los convenios solicitados por las distintas areas de la administración.</t>
  </si>
  <si>
    <t>(Total de funcionarios capacitados/Total de funcionarios programados)*100</t>
  </si>
  <si>
    <t>Capacitación especializada.</t>
  </si>
  <si>
    <t>31111-A003</t>
  </si>
  <si>
    <t>E0003</t>
  </si>
  <si>
    <t>A1. Cumplen en tiempo y forma para la elaboración  de convenios a funcionarios municipales.</t>
  </si>
  <si>
    <t>100% funcionarios que cumplen con los requisitos necesarios para la elaboración de convenios.</t>
  </si>
  <si>
    <t>Requisitos que se cumplen para la elaboración de los convenios.</t>
  </si>
  <si>
    <t>C4. Servidores públicos que cumplen con los requisitos necesarios para la elaboración de los convenios y /o funcionarios capacitados.</t>
  </si>
  <si>
    <t xml:space="preserve">COMPONETE </t>
  </si>
  <si>
    <t xml:space="preserve">80% mejor atención a la ciudadadia  en cuanto a asesorias. </t>
  </si>
  <si>
    <t>(Total de asesorias realizadas/Total de asesorias especializadas programadas)*100</t>
  </si>
  <si>
    <t xml:space="preserve">otorgar asesorias. </t>
  </si>
  <si>
    <t>A1. Coordinación con las dependencias para otorgar asesorias.</t>
  </si>
  <si>
    <t>Coordinación  y apoyo completo de las direcciones en la presidencia mpal.</t>
  </si>
  <si>
    <t>Reporte de dictamenes entregados por direcciones a cabildo municipal.</t>
  </si>
  <si>
    <t>40% mas coordinación y apoyo en cuanto a los requerimientos de juridico.</t>
  </si>
  <si>
    <t>(Total de dictamenes de las direcciones entregadso en tiempo /Total de dictamenes entregados)*100</t>
  </si>
  <si>
    <t>Requerimiento juridico.</t>
  </si>
  <si>
    <t xml:space="preserve">C3. Requerimientos juridico legales de las direcciones cumplimentados. </t>
  </si>
  <si>
    <t>Apoyo tecnologico del area de sistemas.</t>
  </si>
  <si>
    <t>Reporte mensual de listas de expedientes formateados y enumerados.</t>
  </si>
  <si>
    <t>50% mejor control para una atención oportuna.</t>
  </si>
  <si>
    <t>(Total de expedientes ordenados en proceso/Total de expedientes actuales)*100</t>
  </si>
  <si>
    <t>Implementación de un sistema de control.</t>
  </si>
  <si>
    <t>A1. Implementación de un sistema para un control eficiente para una mejor atención.</t>
  </si>
  <si>
    <t>50% control de expedientes.</t>
  </si>
  <si>
    <t>(Total de expedientes recuperados/Total de expedientes actuales)*100</t>
  </si>
  <si>
    <t>mecanismo de control.</t>
  </si>
  <si>
    <t>C2. Mecanismo de control efectivo para el desarrollo de expedientes establecido.</t>
  </si>
  <si>
    <t xml:space="preserve">Se cuenta con recurso económico y humano. </t>
  </si>
  <si>
    <t>Reporte mensual de Servicios administrativos, referente al programa de capacitación a funcionarios.</t>
  </si>
  <si>
    <t>80% mas funcionarios que estaran capacitados, sobre el conocimiento de el marco juridico.</t>
  </si>
  <si>
    <t>(Total de funcionarios capacitados/Total de funcionarios)*100</t>
  </si>
  <si>
    <t>capacitacion a funcionarios.</t>
  </si>
  <si>
    <t>A1. Capacitación a funcionarios del marco normativo que fundamenta los actos de autoridad por parte de los servidores públicos.</t>
  </si>
  <si>
    <t>Los directores y Servicios administrativos participan activamente.</t>
  </si>
  <si>
    <t>Reporte mensual de Servicios administrativos, referente al programa de capacitacióna directores.</t>
  </si>
  <si>
    <t>80% mas directores que estaran capacitados, sobre el conocimiento de el marco juridico.</t>
  </si>
  <si>
    <t>(Total de directores capacitados/Total de directores)*100</t>
  </si>
  <si>
    <t xml:space="preserve">Directores capacitados. </t>
  </si>
  <si>
    <t>C1. Conocimiento de las leyes y reglamentos por parte de directores adquirido.</t>
  </si>
  <si>
    <t>apoyo completo de directores municipales.</t>
  </si>
  <si>
    <t>Reporte trimestral al cabildo municipal sobre demandas favorables logradas para beneficio del ayuntamiento.</t>
  </si>
  <si>
    <t>Indice de resoluciones.</t>
  </si>
  <si>
    <t>Proposito. El indice de resoluciones adversas a los intereses del Municipio disminuye permanentemente.</t>
  </si>
  <si>
    <t xml:space="preserve">Fin. </t>
  </si>
  <si>
    <t>Las plazas son autorizadas por el ayuntamiento a tiempo.</t>
  </si>
  <si>
    <t>Acta de autorización de plazas por el ayuntamiento (sesión de ayuntamiento).</t>
  </si>
  <si>
    <t>un aumento del 5% de plazas operativas.</t>
  </si>
  <si>
    <t>(total de nuevas plazas operativas/total de plazas actuales)*100</t>
  </si>
  <si>
    <t>Porcentaje de nuevas plazas operativas.</t>
  </si>
  <si>
    <t>31111-C621</t>
  </si>
  <si>
    <t>E0021</t>
  </si>
  <si>
    <t>2.2.6</t>
  </si>
  <si>
    <t>A2. Gestión de plazas ante el h. ayuntamiento.</t>
  </si>
  <si>
    <t>Apoyo técnico de la CFE.</t>
  </si>
  <si>
    <t>1 programa de capacitaciones y constancia de las capacitaciones.</t>
  </si>
  <si>
    <t>capacitar al 100% del personal.</t>
  </si>
  <si>
    <t>(programa de capacitacion realizado/programa planeado)*100</t>
  </si>
  <si>
    <t>Porcentaje de los programas de capacitacion en el alumbrado publico del municipio.</t>
  </si>
  <si>
    <t>A1. Implementación del programa de capacitación.</t>
  </si>
  <si>
    <t>ACTIVIDAD</t>
  </si>
  <si>
    <t>Evaluación de las capacitaciones al personal.</t>
  </si>
  <si>
    <t>Contratacion de 2 cuadrillas (4 personas).</t>
  </si>
  <si>
    <t>tasa de variacion de personal  capacitado=personal capacitado/personal programado.</t>
  </si>
  <si>
    <t>Personal capacitado en el alumbrado del Municipio.</t>
  </si>
  <si>
    <t>C3. Personal capacitado para el servicio de alumbrado publico.</t>
  </si>
  <si>
    <t>Completo compromiso de las direcciones y dependencias involucradas.</t>
  </si>
  <si>
    <t>Validación de plan de trabajo por ayuntamiento.</t>
  </si>
  <si>
    <t>plan de trabajo realizado con las  direcciones involucradas.</t>
  </si>
  <si>
    <t>reuniones con las direcciones involucradas realizadas/reuniones con las direcciones involucradas programadas.</t>
  </si>
  <si>
    <t>reuniones con las direcciones involucradas en el servicio de alumbrado en el municipio.</t>
  </si>
  <si>
    <t>A2. Realización de un plan de trabajo con las direcciones relacionadas.</t>
  </si>
  <si>
    <t>Se cuenta con padrón de proveedores actualizado.</t>
  </si>
  <si>
    <t>Acta de autorización de técnico especializado por el Ayuntamiento.</t>
  </si>
  <si>
    <t>contar con técnico especializado.</t>
  </si>
  <si>
    <t>tasa de variacion en personal especializado/personal programado</t>
  </si>
  <si>
    <t>personal especializado en el diagnostico de alumbrado publico.</t>
  </si>
  <si>
    <t>A1. Contratación de personal técnico para elaboración de diagnostico del municipio.</t>
  </si>
  <si>
    <t>se cuenta con personal de apoyo técnico.</t>
  </si>
  <si>
    <t>Estudio del diagnostico elaborado.</t>
  </si>
  <si>
    <t>diagnostico elaborado de luminarias.</t>
  </si>
  <si>
    <t>(Total de luminarios utiles/total de luminarios programados)*100</t>
  </si>
  <si>
    <t>Porcentaje de luminarias utiles en el municipio.</t>
  </si>
  <si>
    <t>C2. Diagnostico de luminarias existentes en el municipio elaborado.</t>
  </si>
  <si>
    <t>Se cuenta con los recursos nuevos y suficientes.</t>
  </si>
  <si>
    <t>Informe mensual de tesorería referente a la compra de equipo y material lumínico.</t>
  </si>
  <si>
    <t>aumentar un 20% las gestiones  ante autoridades vinculadas.</t>
  </si>
  <si>
    <t>total de gestiones realizadas con éxito/ total de gestiones)*100</t>
  </si>
  <si>
    <t>Gestiones Realizadas.</t>
  </si>
  <si>
    <t>A2. Gestionar ante autoridades municipales y estatales para la inversión de nuevas luminarias y equipo suficiente.</t>
  </si>
  <si>
    <t>Participación y compromiso completo de cabildo municipal.</t>
  </si>
  <si>
    <t>Informe y acta de cabildo referente a la aprobación del diagnóstico municipal.</t>
  </si>
  <si>
    <t>proyecto realizado de la cobertura del alumbrado publico.</t>
  </si>
  <si>
    <t>Proyecto autorizado.</t>
  </si>
  <si>
    <t>A1. Gestión ante autoridades municipales y estatales para realizar un proyecto para mejorar la cobertura del alumbrado público en el municipio.</t>
  </si>
  <si>
    <t>Ciudadanía comprometida en apoyar el buen funcionamiento de las nuevas luminarias.</t>
  </si>
  <si>
    <t>Informe mensual de secretaria particular referente al reporte y quejas de la ciudadanía.</t>
  </si>
  <si>
    <t>aumentar un 20%  luminarias nuevas en el municipio.</t>
  </si>
  <si>
    <t>Total de luminarias nuevas/total de luminarias actuales)*100</t>
  </si>
  <si>
    <t>Porcentaje de luminarias nuevas en el municipio.</t>
  </si>
  <si>
    <t>C1. La cobertura de alumbrado público en el municipio mejorada.</t>
  </si>
  <si>
    <t>Coordinación y participación activa de la cfe y de la ciudadanía.</t>
  </si>
  <si>
    <t>Reporte mensual a  secretaria particular de la presidencia municipal, referente al servicio prestado de alumbrado público por parte de la dirección de SPMU.</t>
  </si>
  <si>
    <t>disminuir el 20%  de quejas ciudadanas.</t>
  </si>
  <si>
    <t>Total de quejas ciudadanas referente al servicio de alumbrado publico en el año/total de quejas ciudadanas referente al servicio de alumbrado publico en el año anterior) -1*100</t>
  </si>
  <si>
    <t>Porcentaje de quejas ciudadanas de alumbrado publico en el municipio.</t>
  </si>
  <si>
    <t>Proposito. La cantidad de quejas ciudadanas por servicio y  cobertura de alumbrado público disminuye permanentemente en todo el municipio.</t>
  </si>
  <si>
    <t>alta aceptación y participación de la ciudadanía y dependencias nacionales.</t>
  </si>
  <si>
    <t>Publicación de la encig/inegi nacional, respecto a la medición de la satisfacción ciudadana hacia sus autoridades.</t>
  </si>
  <si>
    <t>creciente la satisfaccion ciudadana.</t>
  </si>
  <si>
    <t>la satisfaccion ciudadana.</t>
  </si>
  <si>
    <t>Fin. Contribuir a una mejor calidad de vida de la ciudadanía con una adecuada cobertura de alumbrado público.</t>
  </si>
  <si>
    <t>talleres realizados en tiempo y forma en todas las direcciones municipales.</t>
  </si>
  <si>
    <t>Informe del área de Servicios Administrativos  referente al desarrollo  de las evaluaciones del progama de capacitación al personal.</t>
  </si>
  <si>
    <t>(Total de evaluaciones realizadas\Total de evaluaciones programadas) *100</t>
  </si>
  <si>
    <t>porcentaje de evaluaciones de capacitaciones a los funcionarios.</t>
  </si>
  <si>
    <t>31111-C111</t>
  </si>
  <si>
    <t>M0001</t>
  </si>
  <si>
    <t>A3. Implementacion de evaluaciones para el seguimiento de las capacitaciones a los funcionarios municipales.</t>
  </si>
  <si>
    <t>Participación completa y activa de todos los directores de la presidencia municipal.</t>
  </si>
  <si>
    <t>Informe del área de Servicios Administrativos referente al desarrollo  programa de capacitaciones.</t>
  </si>
  <si>
    <t>35% (del personal capacitado).</t>
  </si>
  <si>
    <t>(total de personal capacitados/total de personal)*100</t>
  </si>
  <si>
    <t>porcentaje de empleados capacitados.</t>
  </si>
  <si>
    <t>A2. Implementacion del programa de capacitaciones.</t>
  </si>
  <si>
    <t>Informe del área de Servicios Administrativos referente al desarrollo y aprobación del programa de capacitaciones.</t>
  </si>
  <si>
    <t>1 Calendario de capacitaciones.</t>
  </si>
  <si>
    <t>Calendario de capacitaciones.</t>
  </si>
  <si>
    <t>A1. Elaboracion de un calendario de capacitaciones en coordinacion con las direcciones.</t>
  </si>
  <si>
    <t>Personal de la presidencia municipal comprometido.</t>
  </si>
  <si>
    <t>Informe mensual de Servicios Administrativos referente a talleres de capacitación a funcionarios municipales.</t>
  </si>
  <si>
    <t>70% (de los funcionarios).</t>
  </si>
  <si>
    <t>(total de funcionarios capacitados/total de funcionarios)*100</t>
  </si>
  <si>
    <t>porcentaje de funcionarios capacitados.</t>
  </si>
  <si>
    <t>C3. Programa de capacitacion al personal implementado.</t>
  </si>
  <si>
    <t>El área de tesorería cuenta con los materiales suministrados por empresas externas en tiempo y completos.</t>
  </si>
  <si>
    <t>Informe mensual del área de tesorería referente a la adquisición de materiales de apoyo administrativo.</t>
  </si>
  <si>
    <t>30% (del total de direcciones).</t>
  </si>
  <si>
    <t>(Total de reportes de los funcionarios en el mes actual\Total de reportes de los funcionarios del mes anterior)-1*100</t>
  </si>
  <si>
    <t>Porcentaje de reportes de los funcionarios.</t>
  </si>
  <si>
    <t xml:space="preserve"> A2. Programacion del uso de los recursos materiales del municipio por parte de los funcionarios publicos.</t>
  </si>
  <si>
    <t>Conocimiento del regalmento de todo el personsal de la presidencia municipal.</t>
  </si>
  <si>
    <t>Infome mensual del área jurídica del municipio referente al reporte disciplinario a trabajadores de la presidencia municipal.</t>
  </si>
  <si>
    <t>decreciente (reportes a funcionarios).</t>
  </si>
  <si>
    <t>reportes a funcionarios</t>
  </si>
  <si>
    <t>A1. Implementacion de acciones para el seguimiento a los reportes disciplinarios de los funcionarios municipales.</t>
  </si>
  <si>
    <t>Completa aceptación y apoyo de los directores de la presidencia municipal.</t>
  </si>
  <si>
    <t>Publicación en el POE referente al reglamento  de recursos humanos  muniicpal.</t>
  </si>
  <si>
    <t>1 Reglamento interno actualizado y aprobado.</t>
  </si>
  <si>
    <t>Reglamento interno actualizado y aprobado.</t>
  </si>
  <si>
    <t xml:space="preserve">C2.  Recursos humanos y materiales controlados y administrados eficientemente. </t>
  </si>
  <si>
    <t>Activa y completa participación de la ciudadanía.</t>
  </si>
  <si>
    <t>ENCUESTA DE SATISFACCION AL USUARIO (ANUAL).</t>
  </si>
  <si>
    <t>Reporte de evaluacion de atecion y servicio.</t>
  </si>
  <si>
    <t xml:space="preserve"> A2. Aplicación de encuestas a la ciudadania sobre el buen servicio y atencion.</t>
  </si>
  <si>
    <t>Completa articulación de todas las direcciones de la presidencia municipal.</t>
  </si>
  <si>
    <t>40% (acciones programadas).</t>
  </si>
  <si>
    <t>(total de acciones realizadas\ total de acciones programadas)*100</t>
  </si>
  <si>
    <t>Procentaje de implementacion de acciones para el desempeño de las funciones.</t>
  </si>
  <si>
    <t>A1.  Implementacion de acciones para el desempeño de las funicones administrativas de los funcionarios municipales.</t>
  </si>
  <si>
    <t xml:space="preserve">ACTIVIDAD  </t>
  </si>
  <si>
    <t>Acta de cabildo referente a la validación de manuales operativos internos.</t>
  </si>
  <si>
    <t>2 manuales.</t>
  </si>
  <si>
    <t>(Manuales de funciones y procesos implementado/manuales de funciones y procesos programados)*100</t>
  </si>
  <si>
    <t>Porcentaje de manuales de funciones implementados.</t>
  </si>
  <si>
    <t>C1.  Munuales de funciones y procesos implementados en la administracion municipal.</t>
  </si>
  <si>
    <t>Los recursos publicos son controlados con los eficientes procesos administrativos.</t>
  </si>
  <si>
    <t>Informe mensual del área de informática referente al desarrollo y aplicación del nuevo programa de mejoramiento de procesos.</t>
  </si>
  <si>
    <t>(100%) 1 Programa mejora de procesos administrativos.</t>
  </si>
  <si>
    <t>(Total de nuevos programas internos implementados/total de nuevos pro gramas internos propuestos)*100</t>
  </si>
  <si>
    <t>Porcentaje de programas internos implementados.</t>
  </si>
  <si>
    <t>Proposito. Los procesos administrativos internos en las direcciones de la presidencia municipal se eficientizan permanentemente.</t>
  </si>
  <si>
    <t>Informe mensual del área de informática referente a lso tiempos de espera y respuesta por proceso prioritario.</t>
  </si>
  <si>
    <t xml:space="preserve">5 % Optimizar el uso de los recursos publicos y tiempos. </t>
  </si>
  <si>
    <t>(total de procesos realizados en tiempo real nuevo/total de proceso realizados actuales)*100</t>
  </si>
  <si>
    <t>Porcentaje de Procesos Realizados.</t>
  </si>
  <si>
    <t xml:space="preserve"> Fin. Contribuir al eficiente uso de los recusos publicos por parte de la administracion municipal mediante nuevos procesos administrativos internos.</t>
  </si>
  <si>
    <t>Apoyo y asesoría de Oficialia Mayor.</t>
  </si>
  <si>
    <t>Infome mensual del área de oficial mayor respecto a la capacitación al personal del área.</t>
  </si>
  <si>
    <t>10% (Porcentaje de personal capacitado).</t>
  </si>
  <si>
    <t>(total de personal capacitado durante el año/total de personal capacitado durante el año anterior).*100</t>
  </si>
  <si>
    <t>Total de personal capacitado durante el año.</t>
  </si>
  <si>
    <t>31111-A005</t>
  </si>
  <si>
    <t>E0005</t>
  </si>
  <si>
    <t>1.3.9</t>
  </si>
  <si>
    <t>A2. Capacitacion del personal que brinda el servicio.</t>
  </si>
  <si>
    <t>Apoyo del área de planeación y tesorería municipal.</t>
  </si>
  <si>
    <t>Informe de seguimiento mensual del área de planeación referente a los programas propuestos de la secretaria de la PM.</t>
  </si>
  <si>
    <t>50% (Porcentaje en base a programas).</t>
  </si>
  <si>
    <t>(total de programas aplicados/total de programas programados)*100</t>
  </si>
  <si>
    <t>total de programas aplicados.</t>
  </si>
  <si>
    <t>A1. Implementación de programas operativos actuales.</t>
  </si>
  <si>
    <t>Informe de seguimiento mensual del área de planeación referente a las metas establecidas de la secretara de la P.  Municipal.</t>
  </si>
  <si>
    <t>PBR  de la direccion aprobado.</t>
  </si>
  <si>
    <t>C3. Nueva Planeacion Interna.</t>
  </si>
  <si>
    <t>Interes cudadano en acercarse a solicitar y/o pedir informacion para la realizacion de algun servicio, tramite o apoyo.</t>
  </si>
  <si>
    <t>Informe mensual de comunicación social respecto a las acciones de difusión realizadas por la secretaria de la presidencia.</t>
  </si>
  <si>
    <t>10%(Este porcentaje mide  las acciones de difusion).</t>
  </si>
  <si>
    <t>(Total de acciones de difusión de participación ciudadana realizadas/total de acciones de difusión de participación ciudadana propuestas)*100</t>
  </si>
  <si>
    <t>Total de acciones de difusión de participación ciudadana realizadas.</t>
  </si>
  <si>
    <t>A2. Implementación de  programas de difusion de participacion ciudadana.</t>
  </si>
  <si>
    <t>La ciudadania conoce los mecanismos de apoyo por parte de la presidencia municipal.</t>
  </si>
  <si>
    <t>Informe mensual del área referente a respuestas ciudadanas de peticiones sociales.</t>
  </si>
  <si>
    <t>25%(Este porcentaje mide el numero de notificaciones realizadas).</t>
  </si>
  <si>
    <t>(Total de Notificaciones realizadas en respuesta de los apoyos solicitados/Total de Notificaciones realizadas en respuesta de los apoyos solicitados en el año anterior).*100</t>
  </si>
  <si>
    <t>Total de Notificaciones realizadas en respuesta de los apoyos solicitados.</t>
  </si>
  <si>
    <t>A1. Gestión y  respuesta rápida de direcciones municipales de apoyos solicitados por el ciudadano.</t>
  </si>
  <si>
    <t>Compromiso completo del Ayuntamiento en apoyar a quienes solicitan algun tipo de ayuda.</t>
  </si>
  <si>
    <t>10% (Este porcentaje mide  el numero de ciudadanos solicitantes).</t>
  </si>
  <si>
    <t>(Total de Ciudadanos quienes solicitan algun tipo de apoyo a sus autoridades durante el año /Total de Ciudadanos quienes solicitan algun tipo de apoyo a sus autoridades en el año anterior)-1*100</t>
  </si>
  <si>
    <t>Total de Ciudadanos quienes solicitan algun tipo de apoyo a sus autoridades durante el año.</t>
  </si>
  <si>
    <t>C2. Programas de acercamiento Ciudadano impulsados.</t>
  </si>
  <si>
    <t>10%(Este porcentaje mide el tiempo promedio de respuesta en las notificaciones).</t>
  </si>
  <si>
    <t>(Tiempo promedio de respuesta en las notificaciones hacia los interesados durante el año/Tiempo promedio de respuesta en las notificaciones hacia los interesados durante el año anterior)-1*100</t>
  </si>
  <si>
    <t>Tiempo promedio de respuesta en las notificaciones hacia los interesados durante el año.</t>
  </si>
  <si>
    <t>A2. Implementación de nuevos procesos de seguimiento interno en las   solicitudes y quejas.</t>
  </si>
  <si>
    <t>Apoyo del área de planeacion.</t>
  </si>
  <si>
    <t>Infome mensual del área de Planeacion  respecto a la implementación  de manuales operativos.</t>
  </si>
  <si>
    <t>100%(Este porcentaje se mide en relacion a elaborar  un proyecto interno cuyo objetivo sea el seguimiento en el proceso de respuesta en las solicitudes y quejas en su caso de la ciudadania).</t>
  </si>
  <si>
    <t>Este porcentaje se mide en relacion a elaborar  un proyecto interno cuyo objetivo sea el seguimiento en el proceso de respuesta en las solicitudes y quejas en su caso de la ciudadania</t>
  </si>
  <si>
    <t>documento elaborado.</t>
  </si>
  <si>
    <t>A1. Fomento a impulsar el acercamiento ciudadano hacia sus autoridades mediante nuevos proyectos internos operativos en respuesta a sus solicitudes y quejas.</t>
  </si>
  <si>
    <t>10% (Este porcentaje se mide en relacion al numero de acuerdos emitidos por parte del ayuntamiento en respuesta a las solicitudes ingresadas).</t>
  </si>
  <si>
    <t>(Total de  notificaciones de respuestas realizadas duante el año/Total notificaciones  de respuestas realizadas durante el año anterior).*100</t>
  </si>
  <si>
    <t>Total de  notificaciones de respuestas realizadas duante el año.</t>
  </si>
  <si>
    <t>C1. Coordinación interna de dependencias y secretaria implementada.</t>
  </si>
  <si>
    <t>Coordinación adecuada  y comprometida de todas las direcciones municipales.</t>
  </si>
  <si>
    <t>Informe de Gobierno Municipal.</t>
  </si>
  <si>
    <t>10% (Este porcentaje se mide en relacion al numero de solicitudes ingresadas para el ayuntamiento).</t>
  </si>
  <si>
    <t>(Total de solicitudes de apoyos diversos generados por parte de la ciudadania durante el año/ Total de solicitudes de apoyos diversos  generados por parte de la ciudadania durante el  año anterior).*100</t>
  </si>
  <si>
    <t>Total de solicitudes de apoyos diversos.</t>
  </si>
  <si>
    <t>Proposito. El indice de tiempo para respuesta en las solicitudes de Ciudadanos disminuye constantemente en las oficinas de la presidencia municipal.</t>
  </si>
  <si>
    <t>Total apoyo de todas las dependencias y direcciones municipales.</t>
  </si>
  <si>
    <t>Notificaciones realizadas.</t>
  </si>
  <si>
    <t>80% (Este porcentaje se mide en relacion a las notificaciones de acuerdos realizados hacia las dependencias).</t>
  </si>
  <si>
    <t>(Este porcentaje se mide en relacion a las notificaciones de acuerdos realizados hacia las dependencias)*100</t>
  </si>
  <si>
    <t>Total de Notificaciones de acuerdos a dependencias.</t>
  </si>
  <si>
    <t>Fin. Impulsar una mejor percepción y trato ciudadano desde la secretaria particular mediante nuevos programas y proyectos de mejoramiento administrativo interno.</t>
  </si>
  <si>
    <t>Complet ay activa participación de todos los trabajadores de la PM.</t>
  </si>
  <si>
    <t>Informe mensual de Oficialia Mayor referente al programa de capacitaciones al personal de la presidencia.</t>
  </si>
  <si>
    <t>40% personal capacitado.</t>
  </si>
  <si>
    <t>(total de personal de la presidencia capacitados/ total de personal de la presidencia )*100</t>
  </si>
  <si>
    <t>Conocimiento del manual de procesos.</t>
  </si>
  <si>
    <t>31111-A004</t>
  </si>
  <si>
    <t>E0004</t>
  </si>
  <si>
    <t>1.3.1</t>
  </si>
  <si>
    <t>A2. Adquisición de los conocimientos para la implmentación del uso del manual de procesos.</t>
  </si>
  <si>
    <t>Completo apoyo de todas las direcciones y dependencias mpales.</t>
  </si>
  <si>
    <t>• Informe mensual de los comités.  Referente a tiempo de respuesta de apoyos y solicitudes ciudadanas.</t>
  </si>
  <si>
    <t>10% en frecuencia de apoyos.</t>
  </si>
  <si>
    <t>(frecuencia de apoyos en el año en curso / frecuencia de apoyos del año anterior) -1*100</t>
  </si>
  <si>
    <t>Ciclos de servicios del ciudadano.</t>
  </si>
  <si>
    <t>A1. Revisión y activación de tiempos y movimientos  de la secretaría analizando el cliclo de los apoyos para los ciudadanos.</t>
  </si>
  <si>
    <t xml:space="preserve">Se conoce y acepta por todos los funcionarios y autoridades. </t>
  </si>
  <si>
    <t xml:space="preserve"> • Informe del área de Oficialia Mayor referente a la alicacipon de manuales operativos en las oficinas de la PM.</t>
  </si>
  <si>
    <t>30% nuevos procesos implementados.</t>
  </si>
  <si>
    <t>(total de nuevos procesos implementados / total de procesos actuales realziados)*100</t>
  </si>
  <si>
    <t>Manual de procesos.</t>
  </si>
  <si>
    <t>C2. Manual de procesos de la secretaria particular implementado.</t>
  </si>
  <si>
    <t xml:space="preserve">Con los medios de comunicación se informa de manera más rápida a los ciudadanos. </t>
  </si>
  <si>
    <t xml:space="preserve"> • Medios de comunicación digitales e impresos.</t>
  </si>
  <si>
    <t>30% medios de informacion.</t>
  </si>
  <si>
    <t>(total de medios de informacion / total de medios de informacion anteriores)-1*100</t>
  </si>
  <si>
    <t>Difusión de los apoyos.</t>
  </si>
  <si>
    <t>A2. Implemenatción de programa de  medios para la difusuión de los apoyos que el municipio otorga.</t>
  </si>
  <si>
    <t>Apoyo técnológico del área de CS de la presidencia mpal.</t>
  </si>
  <si>
    <t xml:space="preserve">• Informe mensual del área de CS de la presidencia. </t>
  </si>
  <si>
    <t>15% en acciones de difusion.</t>
  </si>
  <si>
    <t>(total de acciones de difusion realizada en el año / total de acciones de difusion realizadas en el año anterior)-1*100</t>
  </si>
  <si>
    <t>Información de los apoyos brindados.</t>
  </si>
  <si>
    <t>A1. Realización de tripticos o volantes con la información de apoyo que brinda el municipio.</t>
  </si>
  <si>
    <t>Las areas responsables tienen disponibilidad y trabajan en conjunto.</t>
  </si>
  <si>
    <t>• Informe mensual de los comités.                                    
• Acuerdos de Ayuntamiento.</t>
  </si>
  <si>
    <t>50% en acuerdos.</t>
  </si>
  <si>
    <t>(total acuerdos de ayuntamiento / total acuerdos de ayuntamiento del año anterior)-1*100</t>
  </si>
  <si>
    <t>Suficiente comunicacion de los responsables de las áreas.</t>
  </si>
  <si>
    <t>C1. Areas responsables comunicadas por la secretaria de forma eficaz y continua.</t>
  </si>
  <si>
    <t>La secretaria y las comisiones trabajan activamente y conjuntamente resolviendo las peticiones.</t>
  </si>
  <si>
    <t xml:space="preserve"> • Informe mensual de los comités.                                             </t>
  </si>
  <si>
    <t>20% en solicitudes.</t>
  </si>
  <si>
    <t>(Total solicitudes del año en curso / total solicitudes del año anterior)-1*100</t>
  </si>
  <si>
    <t>Articulación de la secretaría particular con las dependencias.</t>
  </si>
  <si>
    <t>Proposito. La secretaría particular con las direcciones y/o comisiones de regidores se articulan adecuadamente para el mejoramiento de la atención de las peticiones.</t>
  </si>
  <si>
    <t xml:space="preserve"> Sinergia efectiva entre ciudadanos y ayuntamiento.</t>
  </si>
  <si>
    <t>• Informe y resultados de sondeo.                              
• Acuerdos de Ayuntamiento.</t>
  </si>
  <si>
    <t>Satisfactorio.</t>
  </si>
  <si>
    <t>Sondeo anual de satisfacción ciudadana en atención y servicio municipal.</t>
  </si>
  <si>
    <t>Sondeo anual de satisfacción ciudadana en atención y servicio municipal</t>
  </si>
  <si>
    <t>Fin. Contribuir a dar una buena atención y respuesta a las peticiones ciudadanas en y con apoyo de todas las direcciones de la presidencia municipal y organismos autonomos.</t>
  </si>
  <si>
    <t xml:space="preserve">Los funcionarios publicos cumplen en todo momento con los deberes plasmados en el Código de Etica. </t>
  </si>
  <si>
    <t>Publicación web en página municipal oficial. Constancia de Talleres de valores. Oficio de entrega del Código de Etica a Directores de la Administración y funcionarios de la Dirección de Planeación.</t>
  </si>
  <si>
    <t>Programa de difusión del Código de Etica.</t>
  </si>
  <si>
    <t>(Total de acciones de difusión en el año/ Total de acciones de difusión en el año anterior)*100</t>
  </si>
  <si>
    <t>Total de acciones de difusión Realizadas.</t>
  </si>
  <si>
    <t>31111-C113</t>
  </si>
  <si>
    <t>P0001</t>
  </si>
  <si>
    <t>1.8.5</t>
  </si>
  <si>
    <r>
      <t>A2. Implementación del Código de Etica en  la Administración Pública.</t>
    </r>
    <r>
      <rPr>
        <b/>
        <sz val="8"/>
        <color theme="1"/>
        <rFont val="Arial"/>
        <family val="2"/>
      </rPr>
      <t xml:space="preserve"> </t>
    </r>
  </si>
  <si>
    <t>La Administración Pública participa de manera proactiva en la identificacion, generacion, retroalimentación y actualización de insumos.</t>
  </si>
  <si>
    <t>Bitacoras de trabajo, Oficios de solicitud y respuesta de información.</t>
  </si>
  <si>
    <t>Plan de trabajo de acciones coordinadas.</t>
  </si>
  <si>
    <t>(Total de Acciones Coordinadas Realizadas/Total de Acciones Coordinadas Propuestas)*100</t>
  </si>
  <si>
    <t>Total de acciones Coordinadas Realizadas en Planeación.</t>
  </si>
  <si>
    <t>A1. Acciones coordinadas y administradas permanentemente (entre Dir. de Planeación con las demas Direcciones) para la generación y resguardo de insumos para la planeación.</t>
  </si>
  <si>
    <t>La Administración tiene una vision de futuro para la generación de insumos para la planeación.</t>
  </si>
  <si>
    <t>Bases de datos, fichas técnicas,  capturadas en plataforma y publicadas en página oficial.</t>
  </si>
  <si>
    <t>Plataforma del Sistema de Información Geográfico Municipal en función y cartera de proyectos.</t>
  </si>
  <si>
    <t>Trienal</t>
  </si>
  <si>
    <t>(Total Herramientas de Trabajo Implementadas /Total Herramientas de Trabajo Programadas)*100</t>
  </si>
  <si>
    <t>Herramientas de Trabajo Implementadas.</t>
  </si>
  <si>
    <t>C5. Herramientas para la generación de insumos, administración, modelado y análisis de información espacial implementadas.</t>
  </si>
  <si>
    <t>El COPLADEM es integrado e instalado de acuerdo a la Ley.</t>
  </si>
  <si>
    <t xml:space="preserve">Representación social mayoritario e Integrantes de acuerdo a la Ley, que conste en el Acta de Instalación del COPLADEM. </t>
  </si>
  <si>
    <t>1 COPLADEM (Consejo de Planeacion para el Desarrollo Municipal).</t>
  </si>
  <si>
    <t>(Instalación del COPLADEM en la Administración Actual / Instalación del COPLADEM en la Administración del trienio Anterior)</t>
  </si>
  <si>
    <t>Instalación del COPLADEM.</t>
  </si>
  <si>
    <t>A3. Inclusión en los procesos de planeación el valor de la participacion ciudadana organizada.</t>
  </si>
  <si>
    <t>El COPLADEM se involucra activamente en la planeación y evaluación del desarrollo del Municipio.</t>
  </si>
  <si>
    <t xml:space="preserve">Actas de sesiones de las Comisiones del COPLADEM. </t>
  </si>
  <si>
    <t>Plan de trabajo de las Comisiones del COPLADEM.</t>
  </si>
  <si>
    <t>(Total del Plan de Trabajo Realizado/ Total del Plan de Trabajo Programado)*100</t>
  </si>
  <si>
    <t>Plan de Trabajo.</t>
  </si>
  <si>
    <t>A2. Elaboración de planes de trabajo de las Comisiones del COPLADEM para el proceso de evaluación del Programa de Gobierno Municipal.</t>
  </si>
  <si>
    <t>La población municipal participa en la aportación de sus necesidades.</t>
  </si>
  <si>
    <t xml:space="preserve">Programa de Gobierno Municipal publicado. </t>
  </si>
  <si>
    <t>Un diagnóstico de las necesidades de la sociedad en el Municipio.</t>
  </si>
  <si>
    <t>(Diagnóstico Realizado / Diagnóstico Programado)*100</t>
  </si>
  <si>
    <t>Diagnóstico trianual de necesidades.</t>
  </si>
  <si>
    <t>A1. Realización de un diagnóstico de las necesidades de la sociedad en el Municipio.</t>
  </si>
  <si>
    <t>Activa participación ciudadana en los trabajos y sesiones del COPLADEM.</t>
  </si>
  <si>
    <t>Actas de Sesiones del COPLADEM. Actas de sesiones de las Comisiones del COPLADEM. Actas de ratificación de sesiones ante el H. Ayuntamiento</t>
  </si>
  <si>
    <t>1 Reglamento COPLADEM actualizado y publicado en el POGEG.</t>
  </si>
  <si>
    <t>(Total de sesiones realizadas /Total de sesiones programadas)*100</t>
  </si>
  <si>
    <t>Total de Sesiones Realizadas.</t>
  </si>
  <si>
    <t>C4. Implementada una adecuada participación ciudadana en la definición, priorización, seguimiento y evaluación de acciones del desarrollo del municipio.</t>
  </si>
  <si>
    <t>El personal de las área de la materia responsable cococen y se ven beneficiados con los reglamentos de nivel municipal, estatal y federal.</t>
  </si>
  <si>
    <t xml:space="preserve">Oficio de recepción por parte de la unidad de transparencia para publicacion en la pagina web oficial del municipio. </t>
  </si>
  <si>
    <t>1 Programa de acciones de difusión.</t>
  </si>
  <si>
    <t>(Total de acciones de difusión realizadas/Total de acciones de difusión programadas)*100</t>
  </si>
  <si>
    <t>Total de acciones de difusión.</t>
  </si>
  <si>
    <t>A1. Difusión de los reglamentos existentes de nivel municipal, estatal y federal.</t>
  </si>
  <si>
    <t xml:space="preserve">Las direcciones involucradas colaboran de manera proactiva en los procesos de evaluación y seguimiento de los objetivos y metas del Programa de Gobierno. </t>
  </si>
  <si>
    <t>Reporte trimestral de avances. Reporte anual de los resultados de la Evaluacion y Seguimiento de los objetivos y metas del Programa de Gobierno al H. Ayuntamiento. Bitacoras trimestrales con las Direcciones involucradas.</t>
  </si>
  <si>
    <t xml:space="preserve">1 plan de trabajo para las evaluaciones del Programa de Gobierno. </t>
  </si>
  <si>
    <t>Este indicador muestra el total de evaluaciones realizadas.</t>
  </si>
  <si>
    <t>Total de evaluaciones realizadas.</t>
  </si>
  <si>
    <t>C3. Programado un estricto seguimiento y evaluación de los instrumentos de planeación municipal (Programa de Gobierno).</t>
  </si>
  <si>
    <t>Los funcionarios de la Administración Pública realizan de manera continua acciones de mejora para fortalecer las capacidades institucionales.</t>
  </si>
  <si>
    <t>Ficha Técnica de Indicadores de Desempeño (Resultados de la Encuesta ciudadana en materia de servicios publicos municipales). Minuta de Resultados de Verificación de indicadores de Gestión.</t>
  </si>
  <si>
    <t>1 Programa de Agenda para el Desarrollo Municipal.</t>
  </si>
  <si>
    <t>(Total de indicadores cumplidos en el año/ Total de indicadores cumplidos en el año anterior)*100</t>
  </si>
  <si>
    <t>Total de indicadores cumplidos.</t>
  </si>
  <si>
    <t>A2. Implementación del Programa de Agenda para el Desarrollo Municipal.</t>
  </si>
  <si>
    <t>Los funcionarios de la Direccion de Planecion están comprometidos y realizan correctamente sus funciones de forma permanente.</t>
  </si>
  <si>
    <t>Acta de ayuntamiento de la estructura organizacional. Organigrama validado por Servicos Administrativos y H. Ayuntamiento. Reportes mensuales de actividades de las coordinaciones de la Dirección de Planeacion.</t>
  </si>
  <si>
    <t>1 Estructura Organizacional.</t>
  </si>
  <si>
    <t>(Organigrama interno de Planeación realziado/Organigrama Interno de Planeación Programado)*100</t>
  </si>
  <si>
    <t>Estructura Organizacional Definida.</t>
  </si>
  <si>
    <t>A1. Aplicación del Manual de organización de la Dirección de Planeación a nivel Municipal.</t>
  </si>
  <si>
    <t>Los funcionarios de la Direccion de Planecion conocen y aplican continuamente desde el incio de la Administración, el Manual de organización y funciones.</t>
  </si>
  <si>
    <t>Manual de organización validado por Servicos Administrativos y H. Ayuntamiento.</t>
  </si>
  <si>
    <t>1 Manual de organización y funciones.</t>
  </si>
  <si>
    <t>(Manual de Organización Elaborado/Manual de Organización Programado)*100</t>
  </si>
  <si>
    <t>Total de herramientas elaboradas en Planeación Municipal.</t>
  </si>
  <si>
    <t>C2. Procesos implementados permanentemente para la Planeación Municipal.</t>
  </si>
  <si>
    <t>Todos los funcionarios públicos cococen y dan seguimiento a los instrumentos de planeación.</t>
  </si>
  <si>
    <t xml:space="preserve">Platica informativa de los instrumentos de planeación. Oficio de recepción por parte de la unidad de transparencia para publicacion en la pagina web oficial del municipio. Oficio de acuse por direcciones sobre la entrega de los instrumentos. Encuesta de cococimiento y aplicación de los instrumentos de planecion a corto plazo. </t>
  </si>
  <si>
    <t>(Total de acciones de difusión realizadas/ Total de acciones de difusión programadas)*100</t>
  </si>
  <si>
    <t>A2. Difusión de los instrumentos de Planeación a los funcionarios.</t>
  </si>
  <si>
    <t>La administración municipal colabora en la actualización de los instrumentos de planeación.</t>
  </si>
  <si>
    <t>Intrumento de Planeación: PMDUOET actualizado y publicado.</t>
  </si>
  <si>
    <t>1 Instrumento de Planeación.</t>
  </si>
  <si>
    <t>(Total de instrumentos actualizados/Total instrumentos por Ley)*100</t>
  </si>
  <si>
    <t>Total de Instrumentos de Planeación faltantes.</t>
  </si>
  <si>
    <t>A1. Contratación de agentes externos o capacitacion de funcionarios para la actualización de los instrumentos de planeación.</t>
  </si>
  <si>
    <t>Se cuenta con personal de las área de la materia responsable altamente capacitadas.</t>
  </si>
  <si>
    <t>Programa de capacitaciones. Reconocimiento de capacitaciones.</t>
  </si>
  <si>
    <t>1 Programa de capacitaciones.</t>
  </si>
  <si>
    <t>(Total de capacitaciones llevadas a cabo /Total de capacitaciones programadas)*100</t>
  </si>
  <si>
    <t>Porcentaje de capacitaciones llevadas a cabo.</t>
  </si>
  <si>
    <t>C1. Las áreas de la materia responsable capacitadas para la aplicación de los Instrumentos de Planeación.</t>
  </si>
  <si>
    <t xml:space="preserve">La Administración municipal enfocada en el seguimiento de los instrumentos de planeación. </t>
  </si>
  <si>
    <t>Intrumento de Planeación: PMDUOET publicado.</t>
  </si>
  <si>
    <t>(Total de instrumentos de planeacion concluidos /Total de instrumentos de planeacion por Ley)*100</t>
  </si>
  <si>
    <t>Total de instrumentos de Planeación faltantes.</t>
  </si>
  <si>
    <t>Proposito. Uriangato tiene un rumbo definido, con la planeación municipal.</t>
  </si>
  <si>
    <t>La Administración Municipal conoce la visión y cumple satisfactoriamente con los objetivos y metas del Programa de Gobierno, aportando al desarrollo del Municipio.</t>
  </si>
  <si>
    <t>Reporte trimestral de avances y anual de los resultados de la Evaluacion y Seguimiento de los objetivos y metas del Programa de Gobierno al H. Ayuntamiento. Bitacoras trimestrales de evaluacion a las Direcciones involucradas. Informe de Gobierno.</t>
  </si>
  <si>
    <t>90% En metas cumplidas.</t>
  </si>
  <si>
    <t>(Total de objetivos y metas cumplidas/Total de objetivos y metas programadas) *100</t>
  </si>
  <si>
    <t>Porcentaje de Cumplimiento de los objetivos y metas.</t>
  </si>
  <si>
    <t>Fin. Contribuir a lograr un desarrollo Integral del Municipio mediante nuevos programas y proyectos de plaenación estraégica municipal.</t>
  </si>
  <si>
    <t>Programa actualizado de capacitaciones al personal de Oficialia Mayor.</t>
  </si>
  <si>
    <t>Reporte de actividades de Oficialia Mayor referente a capacitaciones realizadas.</t>
  </si>
  <si>
    <t xml:space="preserve">El 40% por la información brindada a las direcciones a través de medios electrónicos. </t>
  </si>
  <si>
    <t>(total de funcionarios municipales capacitados/total de funcionarios municipales)*100</t>
  </si>
  <si>
    <t xml:space="preserve">Porcentaje de funcionarios municipales. </t>
  </si>
  <si>
    <t>31111-C112</t>
  </si>
  <si>
    <t>L0001</t>
  </si>
  <si>
    <t>1.2.1</t>
  </si>
  <si>
    <t>A1. Implementación de programas de capacitación a directivos municipales.</t>
  </si>
  <si>
    <t>Participación activa de los directores de la presidencia municipal.</t>
  </si>
  <si>
    <t xml:space="preserve">Informe de actividades mensual y anual del Juzgado Administrativo. </t>
  </si>
  <si>
    <t xml:space="preserve">El 40% ya que el Juzgado se dió a conocer a travéz de diptícos y asesoría jurídica. </t>
  </si>
  <si>
    <t>Total de acciones de difusión realizadas/Total de acciones de difusión programadas. *100</t>
  </si>
  <si>
    <t>Porcentaje de acciones de difusión programadas.</t>
  </si>
  <si>
    <t>C3. actividades  del  Juzgado Administrativo conocidas por las direcciones municipales.</t>
  </si>
  <si>
    <t>Recursos financieros suficientes.</t>
  </si>
  <si>
    <t>Reporte de actividades de Secretaria de Ayuntamiento referente a apoyos a delegados de las comundiades.</t>
  </si>
  <si>
    <t xml:space="preserve">El 60% del total de delegados que asistieron a la capacitación.  </t>
  </si>
  <si>
    <t>(total de delegados capacitados/total de delegados actuales)*100</t>
  </si>
  <si>
    <t>Porcentaje de delegados actuales.</t>
  </si>
  <si>
    <t>A2. Implementación de programa de difusión a delegados de las comunidades en cuestiones juridicas.</t>
  </si>
  <si>
    <t>Apoyo conmpeto del INAEBA.</t>
  </si>
  <si>
    <t>Reporte mensual del INAEBA estatal referente a certificación de ciudadanos en el municpio.</t>
  </si>
  <si>
    <t xml:space="preserve">El 10% de la población certificada a través del programa. </t>
  </si>
  <si>
    <t>(total de ciudadanos certificados en el año/total de ciudadanos inscritos en programas de abatimiento de rezago)*100</t>
  </si>
  <si>
    <t>Porcentaje de ciudadanos inscritos en programas de abatimiento de rezago.</t>
  </si>
  <si>
    <t>A1. Implementación de programas de combate al rezago educativo.</t>
  </si>
  <si>
    <t xml:space="preserve">Constante formación de los ciudadanos del Municipio. </t>
  </si>
  <si>
    <t xml:space="preserve">Total de expedientes. </t>
  </si>
  <si>
    <t xml:space="preserve">El 20% por el total de demandas presentadas y fundamentadas en base a la Ley de la materia. </t>
  </si>
  <si>
    <t>Total de  procedimientos regidos bajo las leyes de la materia/ Total de procedimientos regidos bajo las leyes de la materia en el año anterior. -1*100</t>
  </si>
  <si>
    <t>Porcentaje de procedimientos regidos bajo las leyes de la materia en el año anterior.</t>
  </si>
  <si>
    <t xml:space="preserve">C2.  Población de Uriangato  bajo las leyes de la materia legal, regida. </t>
  </si>
  <si>
    <t xml:space="preserve">Instalaciones adecuadas para el Juzgado Administrativo. </t>
  </si>
  <si>
    <t xml:space="preserve">Informe de actividades mesual y anual del Juzgado Administrativo. </t>
  </si>
  <si>
    <t xml:space="preserve">El 30% por el número de demandas presentadas en el Juzgado. </t>
  </si>
  <si>
    <t>Total de demandas presentadas en el Juzgado/ Total de demandas presentadas en el año anterior. 1-*100</t>
  </si>
  <si>
    <t xml:space="preserve">Porcentaje de demandas presentadas en el año anterior. </t>
  </si>
  <si>
    <t>A2. Presentación de procedimientos del ciudadano ante el Juzgado Administrativo, en ejercicio de sus derechos.</t>
  </si>
  <si>
    <t>Eficiente atención ciudadana.</t>
  </si>
  <si>
    <t xml:space="preserve">Libro de Registros. </t>
  </si>
  <si>
    <t xml:space="preserve">El 100% porque se atendió a todas las personas y consta en el libro. </t>
  </si>
  <si>
    <t>Total de personas registradas en el libro que se antendieron en el Juzgado/ Total de personas atendidas  en el año anterior. -1*100</t>
  </si>
  <si>
    <t>Porcentaje de personas atendidad en el año anterior.</t>
  </si>
  <si>
    <t>A1. Atención a los ciudadanos con el fin de darles a conocer las funciones del Juzgado Administrativo.</t>
  </si>
  <si>
    <t>Completo interés de ciudadanos en conocer y participar.</t>
  </si>
  <si>
    <t>Reporte de actividades de Comunicación Social referente a proyectos de difusión ciudadana.</t>
  </si>
  <si>
    <t xml:space="preserve">El 30% ya que el Juzgado se dió a conocer por medio de diptícos. </t>
  </si>
  <si>
    <t>(total de acciones de difusión sobre cultura juridica ciudadana realizadas/total de acciones de difusión sobre cultura jurídica ciudadana propuestas)*100</t>
  </si>
  <si>
    <t>Porcentaje de acciones de difusión sobre ciltura jurídica ciudadana prupuestas.</t>
  </si>
  <si>
    <t>C1. Cultura jurídica ciudadana promovida.</t>
  </si>
  <si>
    <t xml:space="preserve">Completa difusión del Juzgado Administrativo a través de los diferentes medios de comunicación. </t>
  </si>
  <si>
    <t xml:space="preserve">Actas de cabildo referentes a resoliuciones ciudadanas. </t>
  </si>
  <si>
    <t xml:space="preserve">El 10% en razón de las resoluciones a favor del ciudadano. </t>
  </si>
  <si>
    <t>(total de resoluciones emitidas a favor del ciudadano en el año/total de resoluciones emitidas a favor del ciudadano en el año anterior)-1*100</t>
  </si>
  <si>
    <t xml:space="preserve">Porcentaje de resoluciones emitidas a favor del ciudadano. </t>
  </si>
  <si>
    <t>Proposito. Los ciudadanos del Municipio  se apoyan del  Juzgado Administrativo permanentemente.</t>
  </si>
  <si>
    <t xml:space="preserve">Certeza Jurídica. </t>
  </si>
  <si>
    <t xml:space="preserve">100% en razón de ser una autoridad administrativa quien resuelve. </t>
  </si>
  <si>
    <t>(total de expedientes bajo estricto apego a derecho/total de expedientes bajo estricto apego a derecho en el año anterior) -1*100</t>
  </si>
  <si>
    <t>Porcentaje de expedientes bajo estricto apego a derecho.</t>
  </si>
  <si>
    <t xml:space="preserve">    Fin.    Brindar a la ciudadania Urinagatense una certeza jurídica en los procesos  administrativos, regulando con ella el actuar del servidor público.</t>
  </si>
  <si>
    <t>interes y participacion de contraloria, presidencia y h ayuntamiento.</t>
  </si>
  <si>
    <t>Reporte mensual del áera a seertaria del ayuntamiento y particular sobre actualización de equipo de computo.</t>
  </si>
  <si>
    <t>70% en equipos de computo.</t>
  </si>
  <si>
    <t>(equipos de computo / total de lineas telefonicas)*100</t>
  </si>
  <si>
    <t>Instalación de computadoras con software de portal de control.</t>
  </si>
  <si>
    <t>31111-C108</t>
  </si>
  <si>
    <t>O0001</t>
  </si>
  <si>
    <t>A2. Instalación de computadoras con software de portal de control.</t>
  </si>
  <si>
    <t>Agendas coordinadas con los directores de la presidencia municipal.</t>
  </si>
  <si>
    <t>Reporte mensual de capacitaciones con recursos humanos al parsonal de la presidencia municipal.</t>
  </si>
  <si>
    <t>70% gente capacitada.</t>
  </si>
  <si>
    <t>(gente capacitada / total de gente que opera un equipo de computo)*100</t>
  </si>
  <si>
    <t>Capacitación al personal sobre el uso de las tecnologias de la Información.</t>
  </si>
  <si>
    <t>A1. Capacitación al personal sobre el uso de las tecnologias de la Información.</t>
  </si>
  <si>
    <t>Apoyo y gestión de cabildo municipal.</t>
  </si>
  <si>
    <t>Facturas y reportes de equipos al ayuntamiento y en la pagina web.</t>
  </si>
  <si>
    <t>70% equipos adquiridos.</t>
  </si>
  <si>
    <t>(total de equipos adquiridos  e instalados para la administracion de red/ total de equipos requeridos)*100</t>
  </si>
  <si>
    <t>Equipos configurados e instalados que administren y filtren la red.</t>
  </si>
  <si>
    <t xml:space="preserve">C3. Equipos que administren y filtren la red configurados e instalados. </t>
  </si>
  <si>
    <t>Amplio conocimiento de los directores municipales y trabajadores.</t>
  </si>
  <si>
    <t>Informe del listado de depedendencias con equipos al ayuntamiento y publicada en la pagina web.</t>
  </si>
  <si>
    <t>70% computadoras con bloqueo.</t>
  </si>
  <si>
    <t>(total de computadoras con bloqueo / total de computadoras municipales con acceso a internet)*100</t>
  </si>
  <si>
    <t>Implementación de programa de Bloqueo de Redes sociales.</t>
  </si>
  <si>
    <t>A1. Implementación de programa de Bloqueo de Redes sociales.</t>
  </si>
  <si>
    <t>Amplio conocimiento de los directores municipales.</t>
  </si>
  <si>
    <t>Reporte al ayuntamiento y publicada en la pagina web.</t>
  </si>
  <si>
    <t>95% (total de equipos).</t>
  </si>
  <si>
    <t>(total de computadoras configuradas con politicas/total de computadoras municipales)*100</t>
  </si>
  <si>
    <t>Aplicado e implementado de Politicas sobre el uso de internet.</t>
  </si>
  <si>
    <t>C2.  Politicas sobre el uso de internet aplicadas e implementadas.</t>
  </si>
  <si>
    <t>Coordinación correcta con todas las direcciones y dependencias municipales.</t>
  </si>
  <si>
    <t>Reporte e informe de actividades al ayuntamiento.</t>
  </si>
  <si>
    <t>100% (12).</t>
  </si>
  <si>
    <t>(total de registros y/o diagnosticos mensuales / total realizadas en el año)*100</t>
  </si>
  <si>
    <t>Realización del registro del diagnostico y monitoreo de incidencias.</t>
  </si>
  <si>
    <t>A2. Realización del registro del diagnostico y monitoreo de incidencias.</t>
  </si>
  <si>
    <t>Computadoras actualizadas y con buenas redes.</t>
  </si>
  <si>
    <t>Listado de equipos con politicas de restricción.</t>
  </si>
  <si>
    <t>90% (total de equipos).</t>
  </si>
  <si>
    <t xml:space="preserve"> ((total de computadoras municipales / total de compuradoras con restricion)*100</t>
  </si>
  <si>
    <t>Restrición en la instalación de programas y/o aplicaciones.</t>
  </si>
  <si>
    <t>A1. Aplicación de la Restrición en la instalación de programas y/o aplicaciones.</t>
  </si>
  <si>
    <t>Mejora en el rendimento de la red y servicio de Internet.</t>
  </si>
  <si>
    <t>Facturas de adquisición, informe de actividades de ayutamiento y listado de restricciones aplicadas en el Firewall.</t>
  </si>
  <si>
    <t>40% (7).</t>
  </si>
  <si>
    <t>((total de lineas con servicio de internet / total de firewalls))*100</t>
  </si>
  <si>
    <t>Implementado de Firewalls y antivirus con restricciones.</t>
  </si>
  <si>
    <t>C1. Programas de  Firewalls y antivirus con restricciones implementado.</t>
  </si>
  <si>
    <t>Las condiciones de implementacion son favorables.</t>
  </si>
  <si>
    <t>Informe de actividades al ayuntamiento y a la unidad de transparencia que sera publicado el la pagina municipal.</t>
  </si>
  <si>
    <t>15% (incidencias al mes).</t>
  </si>
  <si>
    <t>Decremento de incidencias ((total de incidencias registradas en el año/total de incidencias registradas en año anterior)-1)*100</t>
  </si>
  <si>
    <t xml:space="preserve"> Decremento de incidencias en la administracion.</t>
  </si>
  <si>
    <t>Proposito. Las incidencias de equipos informaticos contaminados lentos y sin funcionar baja o se decrementa y/o las incidencias de los equipos informaticos contaminados , lentos y sin funcionar disminuyó.</t>
  </si>
  <si>
    <t>Las condiciones de implementacion son favorables. No se contempla las que conforman las para municipales.</t>
  </si>
  <si>
    <t>Informe de actividades al ayuntamiento.</t>
  </si>
  <si>
    <t>90% equipos en la administracion publica seguros.</t>
  </si>
  <si>
    <t>(Total de computadoras con seguridad 2016/ total de computadoras con seguridad 2017)*100</t>
  </si>
  <si>
    <t>Computadoras de seguridad 2016 en el municipio.</t>
  </si>
  <si>
    <t>Fin. Alto niviel de seguridad informatica de la administración.</t>
  </si>
  <si>
    <t>los comerciantes sin permiso participan de manera activa en el pago oportuno.</t>
  </si>
  <si>
    <t>aumento en recaudación en conceptos de plazas.</t>
  </si>
  <si>
    <t>95 % del total de comercios.</t>
  </si>
  <si>
    <t>total de usuarios beneficiados/total de beneficiarios programados</t>
  </si>
  <si>
    <t>total de usuarios beneficiados.</t>
  </si>
  <si>
    <t>31111-C109</t>
  </si>
  <si>
    <t>G0001</t>
  </si>
  <si>
    <t>A2. Realizar campañas por pago oportuno.</t>
  </si>
  <si>
    <t>los comerciantes sin permiso participan de manera activa en la actualizacion de los padrones.</t>
  </si>
  <si>
    <t>lograr el 50% de regularizacion de los comercios sin permiso.</t>
  </si>
  <si>
    <t>programa anual de supervisiones a establecimientos_total de establecimientos actualizados/total de establecimientos actualizados en el año anterior.</t>
  </si>
  <si>
    <t>programa anual de superviciones a establecimientos.</t>
  </si>
  <si>
    <t>A1. Supervisión diaria a establecimientos sin permiso.</t>
  </si>
  <si>
    <t>los comerciantes participan de manera activa en la actualizacion de los padrones.</t>
  </si>
  <si>
    <t>cumplimiento al 100% del padron de vendedores.</t>
  </si>
  <si>
    <t>padron de vendedores de la zona comercial actualizado del año actual/padron de vendedores de la zona comercial del año anterior.</t>
  </si>
  <si>
    <t>Padron actualizado de comerciantes.</t>
  </si>
  <si>
    <t>C3. Padron de comerciantes actualizados.</t>
  </si>
  <si>
    <t>los comerciantes participan de manera activa en las campañas en materia de comercio.</t>
  </si>
  <si>
    <t>cumplimiento al 100% del plan anual de campañas.</t>
  </si>
  <si>
    <t>avance al plan anual de campañas/ plan anual de campañas.</t>
  </si>
  <si>
    <t>avance al plan anual de campañas.</t>
  </si>
  <si>
    <t>A2. Realización de un plan campañas de consientizacion  en materia de comercio.</t>
  </si>
  <si>
    <t>los comerciantes participan de manera activa en la supervisiones y asesorias sobre reglamentos.</t>
  </si>
  <si>
    <t>cumplimiento al 100% del programa anual de supervison.</t>
  </si>
  <si>
    <t>avance al programa anual de supervision/programa anual de supervision.</t>
  </si>
  <si>
    <t>avance al programa anual de supervison.</t>
  </si>
  <si>
    <t xml:space="preserve">A1. Supervisión y asesoria periodica del departamento de fiscalización sobre la  reglamentaciòn del comercio municipal. </t>
  </si>
  <si>
    <t>los comerciantes participan de manera activa en la recaudacion de contribuciones.</t>
  </si>
  <si>
    <t>total de comerciantes asesorados.</t>
  </si>
  <si>
    <t>total de usuarios  beneficiados/total de beneficiarios programados.</t>
  </si>
  <si>
    <t>total de usuarios  beneficiados.</t>
  </si>
  <si>
    <t>C2. Comerciantes enterados de la existencia y aplicación del reglamento de comercio.</t>
  </si>
  <si>
    <t>los comerciantes y compradores se ven beneficiados por una zona comercial ordenada y organizada.</t>
  </si>
  <si>
    <t>acta de cierre de obra del proyecto de banquetas.</t>
  </si>
  <si>
    <t>proyecto ejecutado.</t>
  </si>
  <si>
    <t>acciones de  avance del proyecto de banquetas/ proyecto validado de banquetas.</t>
  </si>
  <si>
    <t>acciones de avance del proyecto de banquetas.</t>
  </si>
  <si>
    <t>A2. Coordinación con direcciones involucradas para el ordenamiento de zonas comercial y vialidades seguras.</t>
  </si>
  <si>
    <t xml:space="preserve">Las verificaciones son realizadas en tiempo y espacios. </t>
  </si>
  <si>
    <t>Programa de verificación Anual.</t>
  </si>
  <si>
    <t>programacion de verificaciones en dias asignados / programación anual de verificaciones.</t>
  </si>
  <si>
    <t>programacion de verificaciones en días asignados.</t>
  </si>
  <si>
    <t>A1. Verificacion y  asignacion de espacios comerciales respetando el reglamento y padron vigente.</t>
  </si>
  <si>
    <t>la administracion trabaja de forma transversal y activamente en el corredor comercial.</t>
  </si>
  <si>
    <t>100% del padron actuaizado.</t>
  </si>
  <si>
    <t>padron de vendedores semifijos actualizado del año actual/padron de vendedores semifijos del año anterior.</t>
  </si>
  <si>
    <t>padron de vendedores semifijos actualizado del año actual.</t>
  </si>
  <si>
    <t>C1. Corredor comercial para area de   vendedores semifijos son revisados, supervisados para su adecuado funcionamiento. (COMPONENTE 1)</t>
  </si>
  <si>
    <t xml:space="preserve">los comerciantes respetan el  reglamento de comercio y acatan las recomendaciones del  las supervisiones diariamente. </t>
  </si>
  <si>
    <t>disminuir el numero de actas 100%.</t>
  </si>
  <si>
    <t>numero de actas de comercio del año actual/numero de actas de comercio del año anterior.</t>
  </si>
  <si>
    <t>numero de actas de comercio.</t>
  </si>
  <si>
    <t>Proposito. las zona comercial se organizó eficientemente   y generó una exelente imagen urbana y mejor calidad de los servicios comerciales.</t>
  </si>
  <si>
    <t>los comerciantes participan de manera activa en la organización de la zona comercial.</t>
  </si>
  <si>
    <t>Padron Actualizado.</t>
  </si>
  <si>
    <t>Padron actualizado de comerciantes/Padron actualizado año anterior</t>
  </si>
  <si>
    <t>Fin. contribuir a la organizaciòn en zonas comerciales y eficientes servicios prestados.</t>
  </si>
  <si>
    <t>Ciudadanía interesada en consultar la página web oficial del Municipio.</t>
  </si>
  <si>
    <t>Publicación web en página Municipal oficial.</t>
  </si>
  <si>
    <t>10% Cumplimiento de acciones de exhibicion en escuelas.</t>
  </si>
  <si>
    <t xml:space="preserve"> acciones de difusión realizadas.</t>
  </si>
  <si>
    <t>31111-C519</t>
  </si>
  <si>
    <t>E0031</t>
  </si>
  <si>
    <t>2.5.6</t>
  </si>
  <si>
    <t>3. Dimensión Económico</t>
  </si>
  <si>
    <t>A2. Implementación de programa deportivocultural y recreativo para los jovenes del Municipio de Uriangato.</t>
  </si>
  <si>
    <t>Eje 4. Uriangato Prospero</t>
  </si>
  <si>
    <t>Interés y participación del cabildo Municipal y/o participación de los jovenes.</t>
  </si>
  <si>
    <t>Acuerdos de Ayuntamiento e informe de Gobierno Municipal.</t>
  </si>
  <si>
    <t>80% Cumplimiento de programas de arte urbano a la juventud.</t>
  </si>
  <si>
    <t>(Programas y estrategias realizadas/Programas y estrategias propuestas)*100</t>
  </si>
  <si>
    <t>Programas y estrategias.</t>
  </si>
  <si>
    <t>A1. Ejecución de programa arte ubano como medio de transformacion social para los jovenes del Municipio de Uriangato.</t>
  </si>
  <si>
    <t>Alto interés de la ciudadanía para el area de atencion a la juventud.</t>
  </si>
  <si>
    <t>Informe de labores sobre proyectos y estrategias Municipales.</t>
  </si>
  <si>
    <t>50% Cumplimiento de programas de atencion a la juventud.</t>
  </si>
  <si>
    <t>C4. Proyectos y estrategias de gobierno Municipal para impulsar a los jovenes implementados.</t>
  </si>
  <si>
    <t>Interés y participación del cabildo Municipal y/o participación de DIF Municipal y Gobierno del Estado.</t>
  </si>
  <si>
    <t>Acuerdos de ayuntamiento.</t>
  </si>
  <si>
    <t>50% Cumplimiento de actividades de vinculación.</t>
  </si>
  <si>
    <t>(Total de actividades de vinculación realizadas/ Total de actividades de vinculación propuestas)*100</t>
  </si>
  <si>
    <t>actividades de vinculación realizadas.</t>
  </si>
  <si>
    <t>A3. Implementación de programas de atencion familiar vinculación con organismos públicos.</t>
  </si>
  <si>
    <t>Activa participación y aprobación del Gobierno del Estado.</t>
  </si>
  <si>
    <t>Informe de Gobierno Municipal, publicación en página web oficial.</t>
  </si>
  <si>
    <t>20 Escuelas analizadas.</t>
  </si>
  <si>
    <t>Sondeo de Gobierno del Estado que invirtieron en el año.</t>
  </si>
  <si>
    <t xml:space="preserve">A2. Inversión en proyectos de reinsercion escolar. </t>
  </si>
  <si>
    <t>Se cuenta con personal altamente especializado para las capacitaciones DIF Municipal.</t>
  </si>
  <si>
    <t xml:space="preserve">Informe de Gobierno municipal. </t>
  </si>
  <si>
    <t>100% Cumplimiento de capacitaciones especializadas.</t>
  </si>
  <si>
    <t>(Total de capacitaciones espacializadas realizadas/Total de capcitaciones especilizadas programadas)*100</t>
  </si>
  <si>
    <t>capacitaciones espacializadas realizadas.</t>
  </si>
  <si>
    <t>A1. Ejecución de programa de capacitación familiar especializada.</t>
  </si>
  <si>
    <t>Activa participación y aprobación del DIF Municipal.</t>
  </si>
  <si>
    <t>Informe de labores de las sedes y página oficial Municipal.</t>
  </si>
  <si>
    <t xml:space="preserve">10% Incremento de programas de prevencion,violencia e integracion familiar. </t>
  </si>
  <si>
    <t>(Total de eventos realizados en el año/Total de eventos realizados en el año anterior)-1*100</t>
  </si>
  <si>
    <t>eventos realizados en el año.</t>
  </si>
  <si>
    <t>C3. Programas de prevencion, violencia e integracion familiar fomentada.</t>
  </si>
  <si>
    <t>Activa participación de los maestros de las escuelas en los programas de becas comunitarias.</t>
  </si>
  <si>
    <t>100% Cumplimiento de acciones de becas programadas.</t>
  </si>
  <si>
    <t>(Total de acciones de becas realizadas/ Total de acciones de becas programadas)*100</t>
  </si>
  <si>
    <t>acciones de becas realizadas.</t>
  </si>
  <si>
    <t>A2. Ejecución de programa de beca estimulos a la educacion a las comunidades.</t>
  </si>
  <si>
    <t>Activa participación de los maestros de las escuelas en los programas de becas Municipal.</t>
  </si>
  <si>
    <t>A1. Ejecución de programa de beca Municipal a todo el Municipio.</t>
  </si>
  <si>
    <t>Apoyo educativo constante en el Municipio.</t>
  </si>
  <si>
    <t>Informe y publicación del apoyo entregado.</t>
  </si>
  <si>
    <t>5% incremento de estudiantes con apoyo.</t>
  </si>
  <si>
    <t>(Total de personas que recibieron el apoyo en el municipio en el año/Total de personas que recibieron el apoyo en el municipio el año anterior)-1*100</t>
  </si>
  <si>
    <t xml:space="preserve"> personas que recibieron el apoyo en el municipio en el año.</t>
  </si>
  <si>
    <t>C2. Promoción de apoyos para los estudiantes del Municipio implementada.</t>
  </si>
  <si>
    <t>Activa participación del empresariado.</t>
  </si>
  <si>
    <t>Reportede nuevas afiliaciones en el IMSS.</t>
  </si>
  <si>
    <t>5% Incremento de personas con prestaciones laborales.</t>
  </si>
  <si>
    <t>(Total de personas con prestaciones en el año/Total de personas con prestaciones del año anterior)-1*100</t>
  </si>
  <si>
    <t xml:space="preserve"> personas con prestaciones en el año.</t>
  </si>
  <si>
    <t>A4. Gestión ante empresarios para la mejora de las prestaciones de sus trabajadores.</t>
  </si>
  <si>
    <t>Ciudadanía interesada en particiar en los procesos de capacitación del Municipio.</t>
  </si>
  <si>
    <t>Informe de gobieno municipal y/o ínforme de capacitaciones anual (Página municipal).</t>
  </si>
  <si>
    <t>5% Cumplimiento de programas de capacitación.</t>
  </si>
  <si>
    <t>(Total de programas de capacitación realizados/ Total de programas de capacitación programados)*100</t>
  </si>
  <si>
    <t>capacitaciones realizadas.</t>
  </si>
  <si>
    <t>A3. Implementación de programas de capacitación y certificación.</t>
  </si>
  <si>
    <t>Se cuenta con recurso economico Estatal y Municipal suficiente.</t>
  </si>
  <si>
    <t>Informe de labores sobre infraestructura escolar de la SEP.</t>
  </si>
  <si>
    <t>10% Incremento de espacios educativos mejorados.</t>
  </si>
  <si>
    <t>(Total de espacios educativos mejorados/Total de espacios educativos mejorados en el año anterior)-1*100</t>
  </si>
  <si>
    <t>Espacios educativos mejorados.</t>
  </si>
  <si>
    <t>A2. Gestión ante autoridades estatales y federales para mejorar la infraestructura escolar.</t>
  </si>
  <si>
    <t>Se cuenta con recurso económico y humano Estatal suficiente.</t>
  </si>
  <si>
    <t>Informe de labores sobre rezago educativo del Municipio con INAEBA.</t>
  </si>
  <si>
    <t>40% Cumplimiento de personas certificadas.</t>
  </si>
  <si>
    <t>(Total de personas certificadas/ Total de personas programadas)*100</t>
  </si>
  <si>
    <t>Personas Certificadas.</t>
  </si>
  <si>
    <t>A1. Gestión ante autoridades estatales y federales para disminuir el rezago educativo.</t>
  </si>
  <si>
    <t>100% (1300) Cumplimiento de personas capacitadas.</t>
  </si>
  <si>
    <t>(Total de personas capacitadas/Total de personas programadas)*100</t>
  </si>
  <si>
    <t>Personas Capacitadas.</t>
  </si>
  <si>
    <t>C1. Trabajadores o Interesados capacitados para el empleo.</t>
  </si>
  <si>
    <t>Las condiciones económicas del País y del Estado son favorables y/o contar con un sistema de ingreso escolar eficiente para las escuelas.</t>
  </si>
  <si>
    <t>Informe de labores sobre la disminucion de alumnos en las escuelas en el municipio  y/o informe de incremento de alumnos en las escuelas otorgadas por USAE.</t>
  </si>
  <si>
    <t>5% Incremento de alumnos de nuevo ingreso.</t>
  </si>
  <si>
    <t>(Total de alumnos con desercion en el año/ Total de alumnos que fueron baja en el año anterior)-1*100</t>
  </si>
  <si>
    <t>La deserción escolar.</t>
  </si>
  <si>
    <t>Proposito. El desarrollo de la desercion estudiantil del municipio disminuye permanentemente y/o el desarrollo de la desercion del municipio disminuyo.</t>
  </si>
  <si>
    <t>Interés y participación del cabildo Municipal y/o participación de las Escuelas.</t>
  </si>
  <si>
    <t>100% realización de reporte de actividades.</t>
  </si>
  <si>
    <t>Reporte de actividades.</t>
  </si>
  <si>
    <t>Fin. Contribuir al decremento de la desercion escolar del Municipio con el desarrollo de estrategias.</t>
  </si>
  <si>
    <t>Se cuenta con recurso economico y humano municipal suficiente.</t>
  </si>
  <si>
    <t>minutas de trabajo, fotografias, tripticos, etc.</t>
  </si>
  <si>
    <t>70% Mas difusion del año  pasado.</t>
  </si>
  <si>
    <t>(Total de programas de difusión programados / total de programas de difución realizados)*100</t>
  </si>
  <si>
    <t>Difusión del impacto que generan las actividades humanas en la generación de residuos solidos urbanos.</t>
  </si>
  <si>
    <t>4. Dimensión Medio Ambiente y Territorio.</t>
  </si>
  <si>
    <t>A3. Difusión del impacto que generan las actividades humanas en la generación de residuos solidos urbanos.</t>
  </si>
  <si>
    <t>Eje 5. Uriangato Territorial y Ecológico</t>
  </si>
  <si>
    <t xml:space="preserve">Interés y participación del cabildo Municipal e instacias del gobierno federal y estatal. </t>
  </si>
  <si>
    <t>Documento autorizado por el Instituto de Ecología del Estado.</t>
  </si>
  <si>
    <t>100% documento terminado.</t>
  </si>
  <si>
    <t>Programa de RSU municipal aprobado</t>
  </si>
  <si>
    <t>Generación del programa de residuos solidos urbanos.</t>
  </si>
  <si>
    <t>A2. Generación del programa de residuos solidos urbanos.</t>
  </si>
  <si>
    <t>Interés y participación del cabildo Municipal e instacias del gobierno federal y estatal.</t>
  </si>
  <si>
    <t xml:space="preserve">Informe de gobieno municipal. </t>
  </si>
  <si>
    <t>50 % Mas proyectos del año pasado.</t>
  </si>
  <si>
    <t>(Total de proyectos de recolección de RSU en este año / Total de proyectos de recolección de RSU del año anterior) -1*100</t>
  </si>
  <si>
    <t>Elaboración de proyectos de recolección de RSU.</t>
  </si>
  <si>
    <t>A1. Elaboración de proyectos de recolección de RSU.</t>
  </si>
  <si>
    <t>Bitacora de RSU en el relleno sanitario municipal.</t>
  </si>
  <si>
    <t>10% Menos ton que el año pasado.</t>
  </si>
  <si>
    <t>(Total de toneladas  generadas de RSU en este año/ Total de toneladas  generadas de RSU   en el año anterior)-1*100</t>
  </si>
  <si>
    <t>Número de  toneladas  generadas de RSU en el municipio.</t>
  </si>
  <si>
    <t>C5. Residuos sólidos urbanos controlados.</t>
  </si>
  <si>
    <t>Minutas de trabajo, fotografias, tripticos, etc.</t>
  </si>
  <si>
    <t>70%  Mas difusion del año pasado.</t>
  </si>
  <si>
    <t>Difusión del impacto que generan las actividades humanas en el cambio climatico.</t>
  </si>
  <si>
    <t>A3. Difusión del impacto que generan las actividades humanas en el cambio climatico.</t>
  </si>
  <si>
    <t>Se cuenta con recurso económico y humano municipal suficiente.</t>
  </si>
  <si>
    <t>Archivos de medio ambiente.</t>
  </si>
  <si>
    <t>40% Mas inspecciones del año pasado.</t>
  </si>
  <si>
    <t>(Total de inspecciones en este año / Total de inspecciones realizadas  en el año anterior)-1*100</t>
  </si>
  <si>
    <t>Inspección de fuentes fijas y campañas de verificación.</t>
  </si>
  <si>
    <t>A2. Inspección de fuentes fijas y campañas de verificación.</t>
  </si>
  <si>
    <t>Interés y participación del cabildo Municipal e instacias del gobierno  estatal y municipal.</t>
  </si>
  <si>
    <t>Convenios firmados.</t>
  </si>
  <si>
    <t>90% Cumplimiento de convenios firmados.</t>
  </si>
  <si>
    <t>(Total de convenios programados / total de convenios firmados)*100</t>
  </si>
  <si>
    <t>Firma de convenio con instancias estatales en la coordinación del cuidado de aire en el municipio.</t>
  </si>
  <si>
    <t>A1. Firma de convenio con instancias estatales en la coordinación del cuidado de aire en el municipio.</t>
  </si>
  <si>
    <t>Se cuenta con recursos tecnolígicos  y humano municipal suficiente.</t>
  </si>
  <si>
    <t>Registro de fuentes fijas en una plataforma GIS.</t>
  </si>
  <si>
    <t>20% Mas fuentes fijas identificadas.</t>
  </si>
  <si>
    <t>(Total de fuentes fijas identificadas en este año/ Total de uentes fijas identificadas  en el año anterior)-1*100</t>
  </si>
  <si>
    <t>Número de Fuentes fijas y moviles reguladas.</t>
  </si>
  <si>
    <t xml:space="preserve">C4. Fuentes fijas y moviles reguladas. </t>
  </si>
  <si>
    <t xml:space="preserve">Constancias de capacitaciones recibidas. </t>
  </si>
  <si>
    <t>60% Mas del programa pasado.</t>
  </si>
  <si>
    <t>(total de capacitaciones programadas / total de capacitaciones atendidas)*100</t>
  </si>
  <si>
    <t>Número de Capacitación  en temas de cambio climatico.</t>
  </si>
  <si>
    <t>A3. Capacitación  en temas de cambio climatico.</t>
  </si>
  <si>
    <t xml:space="preserve">Evidencia de zonas reforestadas. </t>
  </si>
  <si>
    <t>90%  Cumplimiento de arboles plantados.</t>
  </si>
  <si>
    <t>(Total de arboles plantados programados / total de arboles plantados)*100</t>
  </si>
  <si>
    <t xml:space="preserve">Número de arboles plantados en el programa de reforestación municipal. </t>
  </si>
  <si>
    <t>A2. Programas de reforestación anuales de 8000 arboles.</t>
  </si>
  <si>
    <t>60% Mas del año pasado.</t>
  </si>
  <si>
    <t>(Total de ecotecnias instaladas en esta año / Total de ecotecnias instaladas en el año anterior)-1*100</t>
  </si>
  <si>
    <t>número de ecotecnias instaladas en el municipio.</t>
  </si>
  <si>
    <t>A1. Implementación de tecnologías ecologicas (ecotecnias) para uso domestico y comercial.</t>
  </si>
  <si>
    <t>30%  Mas recursos del año pasado.</t>
  </si>
  <si>
    <t>(Total de recursos programas  en la difusión del cuidado de medio ambiente / total de recursos implementados ) *100</t>
  </si>
  <si>
    <t>numero de recursos programas  en la difusión del cuidado de medio ambiente.</t>
  </si>
  <si>
    <t>C3. Conocimiento difundido del impacto que generan las actividades sociales y económicas al cambio climático.</t>
  </si>
  <si>
    <t>total de capacitaciones programadas / total de capacitaciones atendidas)*100</t>
  </si>
  <si>
    <t>Número de Capacitaciónes en reglamentos ambientales federal, estatal y municipal.</t>
  </si>
  <si>
    <t>A3. Capacitación en reglamentos ambientales federal, estatal y municipal.</t>
  </si>
  <si>
    <t>Número de inspecciones en materia ambiental en el municipio.</t>
  </si>
  <si>
    <t>A2. Generación de inspecciones en materia ambiental.</t>
  </si>
  <si>
    <t>Documento PMDUOET Terminado.</t>
  </si>
  <si>
    <t>60 % PMDUOET terminado.</t>
  </si>
  <si>
    <t>(Total de documento PMDUOET programados/Total de  documento PMDUOET cumplido  )*100</t>
  </si>
  <si>
    <t>Porcentaje del cumplimiento en la elaboración del documento PMDUOET.</t>
  </si>
  <si>
    <t>A1. Complementación del PMDUOET.</t>
  </si>
  <si>
    <t>Pago de Multas a infractores.</t>
  </si>
  <si>
    <t>50% Mas sanciones que el año anterior.</t>
  </si>
  <si>
    <t>(Total  sanciones en materia ambienta en esta año / Total de sanciones aplicadas en el año anterior)-1*100</t>
  </si>
  <si>
    <t>Número de anciones en materia ambiental.</t>
  </si>
  <si>
    <t>C2. Legislación ambiental aplicada.</t>
  </si>
  <si>
    <t>Dirección  de medio ambiente creada.</t>
  </si>
  <si>
    <t>100% Direccion creada.</t>
  </si>
  <si>
    <t>Economia</t>
  </si>
  <si>
    <t xml:space="preserve">Dirección de medio ambiente creada. </t>
  </si>
  <si>
    <t>A3. Creación de la direccón de medio ambiente.</t>
  </si>
  <si>
    <t>Interés y participación del cabildo Municipal e instacias del gobierno federal y estatal y sociedad civil.</t>
  </si>
  <si>
    <t>Consejos creados.</t>
  </si>
  <si>
    <t>50% Mas procedimientos administrativos implementados.</t>
  </si>
  <si>
    <t>(Total de consejos programados/Total de consejos creados )*100</t>
  </si>
  <si>
    <t xml:space="preserve">número de consejos ambientales. </t>
  </si>
  <si>
    <t>A2. Creación de Consejos ambientales.</t>
  </si>
  <si>
    <t>El ayuntamiento esta dispuesto a firmar convenios con instancias federales y estatales.</t>
  </si>
  <si>
    <t>20% Mas convenios firmados.</t>
  </si>
  <si>
    <t>(Total de convenios firmados en esta año / Total de convenios firmados en el año anterior)-1*100</t>
  </si>
  <si>
    <t>convenios firmados en materia ambiental.</t>
  </si>
  <si>
    <t>A1. Generación de convenios con instituciones federales y estatales.</t>
  </si>
  <si>
    <t>El ayuntamiento es conciente de la importancia del medio ambiente y emite acuerdos a favor.</t>
  </si>
  <si>
    <t>Actas de ayuntamiento con temas ambientales.</t>
  </si>
  <si>
    <t>40%  Mas acciones que el año anterior.</t>
  </si>
  <si>
    <t>(Total de acciones gubernamentales en este año/ Total de acciones gubernamentales en el año anterior)-1*100</t>
  </si>
  <si>
    <t>acciones gubernamentales en materia ambiental.</t>
  </si>
  <si>
    <t>C1. Gobernabilidad aplicada en el tema ambiental.</t>
  </si>
  <si>
    <t>Los ciudadanos tienen conciencía del impacto ambiental que genera su actividad.</t>
  </si>
  <si>
    <t>Registro de uso de suelo.</t>
  </si>
  <si>
    <t>20%  Mas actividades reguladas que el año anterior.</t>
  </si>
  <si>
    <t>(Total de actividades reguladas con impacto ambiental en este año/ total de actividades reguladas con impacto ambiental en el año anterior)-1*100</t>
  </si>
  <si>
    <t>Número de actividades reguladas que cuentan con impacto ambiental vigente en el municipio.</t>
  </si>
  <si>
    <t>Proposito. Las actividades sociales y economicas que impactan en el deterioro del medio ambiente son  controladas por la aplicación normativa y gubernamental en el cuidado del Medio ambiente  en Uriangato, Gto.</t>
  </si>
  <si>
    <t>Constancia de la PAOT.</t>
  </si>
  <si>
    <t>30% Mejor puntuacion del año anterior.</t>
  </si>
  <si>
    <t>(Registro de indice ambiental PAOTen este año/ Registro de indice ambiental PAOTen el año anterior)-1*100</t>
  </si>
  <si>
    <t>Registro de indice ambiental PAOT.</t>
  </si>
  <si>
    <t>Fin. Contribuir al aumento en la calidad de vida de la población de Uriangato, Gto, por un medio ambiente sano, registrado en el indice ambiental PAOT.</t>
  </si>
  <si>
    <t xml:space="preserve">Adultos mayores contratados. </t>
  </si>
  <si>
    <t xml:space="preserve">Lista de asistencia de posibles contratadores. </t>
  </si>
  <si>
    <t xml:space="preserve">20% de adultos mayores. </t>
  </si>
  <si>
    <t>(Número de dultos mayores colocados/ número de adultos mayores colocados planeados)*100</t>
  </si>
  <si>
    <t xml:space="preserve">Busqueda de redes de empleo para adultos mayores. </t>
  </si>
  <si>
    <t>31120-8201</t>
  </si>
  <si>
    <t>R0001</t>
  </si>
  <si>
    <t>2.6.8</t>
  </si>
  <si>
    <t xml:space="preserve">A4. Busqueda de redes de empleo para adultos mayores. </t>
  </si>
  <si>
    <t xml:space="preserve">Adultos mayores profecionalizados. </t>
  </si>
  <si>
    <t xml:space="preserve">Listas de cursos de capacitación de instancia capacitadora. </t>
  </si>
  <si>
    <t xml:space="preserve">100% cursos de capacitación ejercidos. </t>
  </si>
  <si>
    <t>(número de cursos de capacitación/numero de cursos de capacitación planeados)*100</t>
  </si>
  <si>
    <t>Curso de capacitación para la profecionalización del adulto mayor.</t>
  </si>
  <si>
    <t>A3. Curso de capacitación para la profecionalización del adulto mayor.</t>
  </si>
  <si>
    <t xml:space="preserve">venta de productos en comercios locales. </t>
  </si>
  <si>
    <t xml:space="preserve">Analisis de redes de comrcialización locales por parte de desarrollo económico. </t>
  </si>
  <si>
    <t xml:space="preserve">10% de comercios interesados. </t>
  </si>
  <si>
    <t>(Redes de comercialización encontradas /Redes de comercialización planeadas)*100</t>
  </si>
  <si>
    <t>Busqueda de red de comercialización para la venta del producto realizado por eladulto mayor.</t>
  </si>
  <si>
    <t>A2. Busqueda de red de comercialización para la venta del producto realizado por eladulto mayor.</t>
  </si>
  <si>
    <t xml:space="preserve">Proyecto productivo aprovado. </t>
  </si>
  <si>
    <t xml:space="preserve">Proyecto productivo. </t>
  </si>
  <si>
    <t xml:space="preserve">1 proyecto productivo. </t>
  </si>
  <si>
    <t>(Proyecto planeado/ proyecto realizado)*100</t>
  </si>
  <si>
    <t xml:space="preserve">Elaboración de un proyecto productivo para auto empleo de impacto en la región.  </t>
  </si>
  <si>
    <t>A1. Elaboración de un proyecto productivo para auto empleo de impacto en la región.</t>
  </si>
  <si>
    <t xml:space="preserve">Adultos mayores con actividad productiva. </t>
  </si>
  <si>
    <t xml:space="preserve">Listas de beneficiarios de programas. </t>
  </si>
  <si>
    <t xml:space="preserve">50% de personas integradas. </t>
  </si>
  <si>
    <t>(total de personas integradas/total de personas planeadas)*100</t>
  </si>
  <si>
    <t xml:space="preserve">Adultos mayores siendo productivos a travez de trabajos decorosos. </t>
  </si>
  <si>
    <t>C4. Adultos mayores siendo produccutivos a travez de trabajos decorosos.</t>
  </si>
  <si>
    <t xml:space="preserve">Intituciones vinculadas con SMDIF.  </t>
  </si>
  <si>
    <t xml:space="preserve">Oficios de recepción de instituciones. </t>
  </si>
  <si>
    <t xml:space="preserve">80% de institucones contactadas. </t>
  </si>
  <si>
    <t>(Contacto con instituciones/contacto con institucionmes planeadas)*100</t>
  </si>
  <si>
    <t>Busqueda y contacto de instituciones para adultos mayores.</t>
  </si>
  <si>
    <t>A4. Busqueda y contacto de instituciones para adultos mayores.</t>
  </si>
  <si>
    <t xml:space="preserve">Presupuesto autorizado para acciones. </t>
  </si>
  <si>
    <t xml:space="preserve">Presupuesto. </t>
  </si>
  <si>
    <t xml:space="preserve">1 presupuesto. </t>
  </si>
  <si>
    <t>(Presupuesto planeado/Presupuesto autorizado)*100</t>
  </si>
  <si>
    <t xml:space="preserve">Planeación presupuestaria para apoyo a adultos mayores sin redes familiares. </t>
  </si>
  <si>
    <t>A3. Planeación presupuestaria para apoyoa dultos mayores sin redes familiares.</t>
  </si>
  <si>
    <t xml:space="preserve">Alacnce de redes en fanpage del municipio y tijare de periodico. </t>
  </si>
  <si>
    <t xml:space="preserve">medios impresos y digitales. </t>
  </si>
  <si>
    <t xml:space="preserve">1 campaña de sencibilización. </t>
  </si>
  <si>
    <t>(campañas de sencibilización/campañas de sencibilización planeadas)*100</t>
  </si>
  <si>
    <t xml:space="preserve">Impartición de una campaña de sencibilización a la ciudadania con relación a los adulos mayores  (medios electrónicos e impresos). </t>
  </si>
  <si>
    <t>A2. Impartición de una campaña de sencibilización a la ciudadania con relación a los adulos mayores  (medios electrónicos e impresos).</t>
  </si>
  <si>
    <t xml:space="preserve">Informes entregados a Programa de Adultos mayores. </t>
  </si>
  <si>
    <t xml:space="preserve">Listas de asistencia a las platicas. </t>
  </si>
  <si>
    <t xml:space="preserve">80% platicas impartidas. </t>
  </si>
  <si>
    <t>(número de pláticas impartidas/ número de platicas planeadas)*100</t>
  </si>
  <si>
    <t>Impartición de platicas en en grupos cautivos para  informar sobre la ley de protección del Adulto mayor.</t>
  </si>
  <si>
    <t>A1. Impartición de platicas en en grupos cautivos para  informar sobre la ley de protección del Adulto mayor.</t>
  </si>
  <si>
    <t xml:space="preserve">Informes de adultos mayores con vinculos famliares entregado a procuraduria Auxiliar. </t>
  </si>
  <si>
    <t xml:space="preserve">Lista de Adultos mayores con vinculos familiares. </t>
  </si>
  <si>
    <t xml:space="preserve">10% personas sencibilizadas. </t>
  </si>
  <si>
    <t>(Personas sencibilizadas/ personas sencibilizadas en el año anterior)-1*100</t>
  </si>
  <si>
    <t>Adultos mayores viviendo en vinculos familiares.</t>
  </si>
  <si>
    <t>C3. Adultos mayores viviendo en vinculos familiares.</t>
  </si>
  <si>
    <t xml:space="preserve">Valoración de actividades de tranporte público. </t>
  </si>
  <si>
    <t xml:space="preserve">Informe de actividades tránsito y transporte. </t>
  </si>
  <si>
    <t xml:space="preserve">20% unidades supervisadas. </t>
  </si>
  <si>
    <t>(total de supervisiones a unidades de transporte/total de supervisones realizadas el año anterior)-1*100</t>
  </si>
  <si>
    <t>Supervisión del buen funcionamiento de las unidades así como el cumplimiento del reglamento.</t>
  </si>
  <si>
    <t>A4. Supervisión del buen funcionamiento de las unidades así como el cumplimiento del reglamento.</t>
  </si>
  <si>
    <t xml:space="preserve">Lista de asistenciade instancia capacitadora. </t>
  </si>
  <si>
    <t>Reporte de actividades de Desarrollo Económico.</t>
  </si>
  <si>
    <t xml:space="preserve">10% operadores capacitados. </t>
  </si>
  <si>
    <t>(total de operadores capacitados/total de operadores capacitados en el año anterior)-1*100</t>
  </si>
  <si>
    <t>Implementación de programas de capacitación para los operadores de transporte público.</t>
  </si>
  <si>
    <t>A3. Implementación de programas de capacitación para los operadores de transporte público.</t>
  </si>
  <si>
    <t xml:space="preserve">Unidades Adaptadas. </t>
  </si>
  <si>
    <t xml:space="preserve">Listas de asistencia avaladas por transito municipal. </t>
  </si>
  <si>
    <t xml:space="preserve">100% consecionarios informados. </t>
  </si>
  <si>
    <t>(Total de consecionarios informados/total de concesionarios planeados)*100</t>
  </si>
  <si>
    <t>Brindar información a los consesionarios sobre los beneficios y apoyos por tener unidades de tranporte adaptadas.</t>
  </si>
  <si>
    <t>A2. Brindar información a los consesionarios sobre los beneficios y apoyos por tener unidades de tranporte adaptadas.</t>
  </si>
  <si>
    <t xml:space="preserve">Reglamento aplicado. </t>
  </si>
  <si>
    <t>reglamento publicado.</t>
  </si>
  <si>
    <t xml:space="preserve">1 reglamento. </t>
  </si>
  <si>
    <t>(reglamentos inclusivos para transporte público/reglamentos de transporte público planeado)*100</t>
  </si>
  <si>
    <t>Elaboración de un reglamento inclusivo para los consesionarios de transporte público.</t>
  </si>
  <si>
    <t>A1. Elaboración de un reglamento inclusivo para los consesionarios de transporte público.</t>
  </si>
  <si>
    <t xml:space="preserve">Unidades de tranporte público que cumplan con las necesidades para Adultos Mayores. </t>
  </si>
  <si>
    <t>Reporte de Transito y transporte.</t>
  </si>
  <si>
    <t xml:space="preserve">15% acciones relacionadas con el transporte público. </t>
  </si>
  <si>
    <t>(Número total de acciones relacionadas con el transporte público / Número total de acciones relacionadas con el transporte público adaptado en el año anterior)-1*100</t>
  </si>
  <si>
    <t xml:space="preserve">Accesibilidad implementada en el transporte público para los Adultos mayores. </t>
  </si>
  <si>
    <t>C2. Accesibilidad implementada en el transporte público para los Adultos mayores.</t>
  </si>
  <si>
    <t xml:space="preserve">Ciudadania sencibilizadas con relación al transito de Adultos Mayores. </t>
  </si>
  <si>
    <t xml:space="preserve">Informe de gobierno. </t>
  </si>
  <si>
    <t xml:space="preserve">100% personas sencibilizadas. </t>
  </si>
  <si>
    <t>(total de personas sencibilizadas/ total personas meta)*100</t>
  </si>
  <si>
    <t xml:space="preserve">Implementación de un programa de sencibilización para la ciudadania, con relación al respeto de los adultos mayores. </t>
  </si>
  <si>
    <t>A3. Implementación de un programa de sencibilización para la ciudadania, con relación al respeto de los adultos mayores.</t>
  </si>
  <si>
    <t xml:space="preserve">Infraestructura Municipil Adecualda para las Adultos Mayores. </t>
  </si>
  <si>
    <t xml:space="preserve">70% acciones accesibles. </t>
  </si>
  <si>
    <t>(total de acciones accesibles planeadas/total de acciones de accesibilidad autorizadas)*100</t>
  </si>
  <si>
    <t xml:space="preserve">Gestión ante autoridades estatales y municipales, para una infraestructura inclusiva. </t>
  </si>
  <si>
    <t>A2. Gestión ante autoridades estatales y municipales, para una infraestructura inclusiva.</t>
  </si>
  <si>
    <t xml:space="preserve">Infraestructura municipal bien planeada. </t>
  </si>
  <si>
    <t xml:space="preserve">Informe de acciones sobre infraestructura municipal de obra pública. </t>
  </si>
  <si>
    <t>(total de acciones accesibles planeadas/total de acciones de accesibilidad programadas)*100</t>
  </si>
  <si>
    <t xml:space="preserve">Planeación en accesos y señalización adecuada para los Adultos mayores. </t>
  </si>
  <si>
    <t>A1. Planeación en accesos y señalización adecuada para los Adultos mayores.</t>
  </si>
  <si>
    <t xml:space="preserve">Adultos Mayores  transitando por el municipio. </t>
  </si>
  <si>
    <t xml:space="preserve">10% acciones de infraestructura para adultoa mayores. </t>
  </si>
  <si>
    <t>(número total de acciones de infraestrutura para Adultos Mayores  realizadas/ número total de acciones de infraestrutura realizadas en el año anterior)-1*100</t>
  </si>
  <si>
    <t xml:space="preserve">Infraestructura municipal Adecuada para los Adultos Mayores. </t>
  </si>
  <si>
    <t>C1. Infraestructura municipal Adecuada para los Adultos Mayores.</t>
  </si>
  <si>
    <t xml:space="preserve">Adultos Mayores con bajo indice de rezago social. </t>
  </si>
  <si>
    <t xml:space="preserve">10% de acciones relacionadas con adultos mayores. </t>
  </si>
  <si>
    <t>(número de acciones relacionadas con adultos mayores realizadas/número de personas relacionadas a adultos mayores  realizadas en el año anterior)-1*100</t>
  </si>
  <si>
    <t xml:space="preserve">El índice de rezago social en Adultos Mayores en el municipio de Uriangato Gto, disminuye permanentemente.  </t>
  </si>
  <si>
    <t>Proposito. El índice de rezago social en Adultos Mayores en el municipio de Uriangato Gto, disminuye permanentemente.</t>
  </si>
  <si>
    <t xml:space="preserve">Adultos mayores satisfechos. </t>
  </si>
  <si>
    <t xml:space="preserve">Acciones realizadas a Adultos Mayores.  </t>
  </si>
  <si>
    <t xml:space="preserve">50% de adultos mayores satisfechos. </t>
  </si>
  <si>
    <t>(Adultos mayores satisfecjas con base en las acciones de mejora del indice de rezago social)*100</t>
  </si>
  <si>
    <t>Contribuir en la plenitud de los adultos mayores en el municipio de Uriangato.</t>
  </si>
  <si>
    <t>Fin. Contribuir en la plenitud de los adultos mayores en el municipio de Uriangato.</t>
  </si>
  <si>
    <t xml:space="preserve">Escuelas adaptadas en el municipio  son supervisadas por INGUDIS. </t>
  </si>
  <si>
    <t xml:space="preserve">Reportes de avance de propuestas de programa. </t>
  </si>
  <si>
    <t>1 Programa de infraestructura para personas con discapacidad.</t>
  </si>
  <si>
    <t>Porcentaje de avance en programa adaptación de infraestrura escolar = (número de escuelas adaptadas/número de escuelas adaptadas planeadas)*100</t>
  </si>
  <si>
    <t>Implementación de programa de infraestructura accesible para personas con discapacidad.</t>
  </si>
  <si>
    <t>A7. Implementación de programa de infraestructura accesible para personas con discapacida.</t>
  </si>
  <si>
    <t xml:space="preserve">Escuelas sencibilizadas con conocimienot de INGUDIS. </t>
  </si>
  <si>
    <t>Listas de asistencia de platicas.</t>
  </si>
  <si>
    <t xml:space="preserve">20% platicas impartidas a alumnos. </t>
  </si>
  <si>
    <t>Porcentaje de avance en programa de sencibilización (número de alumnos que asisten a las platicas/número de alumnos que asisten a las platicas en el año anterior)-1*100</t>
  </si>
  <si>
    <t>Programa de sencibilización a alumnos sobre personas con discapacidad.</t>
  </si>
  <si>
    <t>A6. Programa de sencibilización a alumnos sobre personas con discapacidad.</t>
  </si>
  <si>
    <t xml:space="preserve">Personal de Escuelas capacitado con conocimiento de INGUDIS.  </t>
  </si>
  <si>
    <t xml:space="preserve">Oficios de entrega de petición a la platica y lista de asistencia. </t>
  </si>
  <si>
    <t xml:space="preserve">100% platicas en escuelas impartidas. </t>
  </si>
  <si>
    <t>(platicas impartidas al personal de escuelas/platicas impartidas planeadas)*100</t>
  </si>
  <si>
    <t>Brindar información sobre inclusión de personas con discapacidad en el ambito escolar, a profesores y directivos.</t>
  </si>
  <si>
    <t>A5. Brindar información sobre inclusión de personas con discapacidad en el ambito escolar, a profesores y directivos.</t>
  </si>
  <si>
    <t xml:space="preserve">Valoraciones Valpar Realizadas. </t>
  </si>
  <si>
    <t xml:space="preserve">Lista de Valoraciones que realiza INGUDIS. </t>
  </si>
  <si>
    <t xml:space="preserve">10% de personas valoradas. </t>
  </si>
  <si>
    <t>(Número de personas con discapacidad valoradas/número de personas con discaacidad valoradas en el año anterior)-1*100</t>
  </si>
  <si>
    <t>Apliación de la valoración valpar a posibles candidatos para empleo.</t>
  </si>
  <si>
    <t>A4. Apliación de la valoración valpar a posibles candidatos para empleo.</t>
  </si>
  <si>
    <t xml:space="preserve">Constancia de instancia capacitadora. </t>
  </si>
  <si>
    <t xml:space="preserve">Listas de aistencia a acapacitación. </t>
  </si>
  <si>
    <t xml:space="preserve">100% cursos de capacitación impartidos. </t>
  </si>
  <si>
    <t xml:space="preserve">Implementaciónde programas de capacitación para personas con discapacidad, que quieran incluirse en el ambiente laboral. </t>
  </si>
  <si>
    <t>A3. Implementaciónde programas de capacitación para personas con discapacidad, que quieran incluirse en el ambiente laboral.</t>
  </si>
  <si>
    <t xml:space="preserve">Capacitaciones realizadas. </t>
  </si>
  <si>
    <t xml:space="preserve">Oficios de petición a platica y Reporte de Actividades INGUDIS. </t>
  </si>
  <si>
    <t xml:space="preserve">50% platicas impartidas. </t>
  </si>
  <si>
    <t>(total de platicas de infraestructura a empresas/total de platicas de infraestructura en el año anterior)-1*100</t>
  </si>
  <si>
    <t xml:space="preserve">Brindar información sobre infraestructura y accesibilidad en las empresas para personas con discapacidad. </t>
  </si>
  <si>
    <t>A2. Brindar información sobre infraestructura y accesibilidad en las empresas para personas con discapacidad.</t>
  </si>
  <si>
    <t xml:space="preserve">80% de pláticas a empresas. </t>
  </si>
  <si>
    <t>(total de platicas a empresas/total de platicas a empresas planeadas)*100</t>
  </si>
  <si>
    <t>Brindar información a las empresas sobre los beneficios de contratar personas con discapacidad y tener empresa con accesibilidad.</t>
  </si>
  <si>
    <t>A1. Brindar información a las empresas sobre los beneficios de contratar personas con discapacidad y tener empresa con accesibilidad.</t>
  </si>
  <si>
    <t xml:space="preserve">Personas con discapacidad incluidas. </t>
  </si>
  <si>
    <t>Informe de actividades entrgado a INGUDIS.</t>
  </si>
  <si>
    <t xml:space="preserve">70% personas inegradas al ambito laboral. </t>
  </si>
  <si>
    <t xml:space="preserve">Inclusión e integración  hacia las personas con discapacidad, fomentada. </t>
  </si>
  <si>
    <t>C4. Inclusión e integración  hacia las personas con discapacidad, fomentada.</t>
  </si>
  <si>
    <t xml:space="preserve">Alcance de redes en fanpage del municipio y tijare de periodico. </t>
  </si>
  <si>
    <t xml:space="preserve">Impartición de una campaña de sencibilización para las personas con discapacidad (medios electrónicos e impresos). </t>
  </si>
  <si>
    <t>A2. Impartición de una campaña de sencibilización para las personas con discapacidad (medios electrónicos e impresos).</t>
  </si>
  <si>
    <t>Informes entregados a INGUDIS.</t>
  </si>
  <si>
    <t>80% platicas impartidas.</t>
  </si>
  <si>
    <t>Impartición de platicas en en grupos cautivos para  fomentar una cultura inclusiva.</t>
  </si>
  <si>
    <t>A1. Impartición de platicas en en grupos cautivos para  fomentar una cultura inclusiva.</t>
  </si>
  <si>
    <t>10% personas sencibilizadas.</t>
  </si>
  <si>
    <t xml:space="preserve">Familiares sensibilizados  hacia el tema de tener un integrante con discapacidad.  </t>
  </si>
  <si>
    <t>C3. Familiares sensibilizados  hacia el tema de tener un integrante con discapacidad.</t>
  </si>
  <si>
    <t xml:space="preserve">Valoración de actividades de tranportepúblico. </t>
  </si>
  <si>
    <t xml:space="preserve">20% unidades de transpote público supervisadas. </t>
  </si>
  <si>
    <t xml:space="preserve">10% de operadores capacitados. </t>
  </si>
  <si>
    <t xml:space="preserve">100% de concesionarios informados. </t>
  </si>
  <si>
    <t>Reglamento aplicado.</t>
  </si>
  <si>
    <t>1 reglamento.</t>
  </si>
  <si>
    <t xml:space="preserve">Unidades de tranporte público que cumplan con las necesidades para personas con disapacidad. </t>
  </si>
  <si>
    <t xml:space="preserve">15% de acciones relacionadas con el transporte público. </t>
  </si>
  <si>
    <t>Accesibilidad implementada en el transporte público para las personas con discapacidad.</t>
  </si>
  <si>
    <t>C2. Accesibilidad implementada en el transporte público para las personas con discapacidad.</t>
  </si>
  <si>
    <t xml:space="preserve">Personas convencionales sencibilizadas con relación al transito de personas con discapacidad. </t>
  </si>
  <si>
    <t>100% de personas sencibilizadas.</t>
  </si>
  <si>
    <t>Implementación de un programa de sencibilización para la ciudadania, con relación al respeto de las personas con discapacidad.</t>
  </si>
  <si>
    <t>A3. Implementación de un programa de sencibilización para la ciudadania, con relación al respeto de las personas con discapacidad.</t>
  </si>
  <si>
    <t xml:space="preserve">Infraestructura Municipil Adecualda para las personas con discapacidad. </t>
  </si>
  <si>
    <t xml:space="preserve">70% de acciones accesibles. </t>
  </si>
  <si>
    <t>Gestión ante autoridades estatales y municipales, para una infraestructura inclusiva.</t>
  </si>
  <si>
    <t xml:space="preserve">70% de acciones de accesibilidad. </t>
  </si>
  <si>
    <t>Planeación en accesos y señalización adecuada para las personas con discapacidad.</t>
  </si>
  <si>
    <t>A1. Planeación en accesos y señalización adecuada para las personas con discapacidad.</t>
  </si>
  <si>
    <t xml:space="preserve">Personas con discapacidad transitando por el municipio. </t>
  </si>
  <si>
    <t>10% acciones de infraestructura para personas con discapacidad .</t>
  </si>
  <si>
    <t>(número de acciones relacionadas con personas con discapacidad realizadas/número de personas relacionadas a las personas con discapacidad realizadas en el año anterior)-1*100</t>
  </si>
  <si>
    <t xml:space="preserve">El índice de rezago social en las personas con discapacidad en el municipio de Uriangato Gto, disminuye permanentemente. </t>
  </si>
  <si>
    <t>C1. Infraestructura municipal Adecuada para las personas con discapacidad.</t>
  </si>
  <si>
    <t xml:space="preserve">Personas con discapacidad con bajo indice de rezago social. </t>
  </si>
  <si>
    <t xml:space="preserve">10% acciones relacionadas con personas con discapacidad. </t>
  </si>
  <si>
    <t>(número total de acciones de infraestrutura para personas con discapacidad realizadas/ número total de acciones de infraestrutura realizadas en el año anterior)-1*100</t>
  </si>
  <si>
    <t>Infraestructura municipal Adecuada para las personas con discapacidad.</t>
  </si>
  <si>
    <t>Proposito. El índice de rezago social en las personas con discapacidad en el municipio de Uriangato Gto, disminuye permanentemente.</t>
  </si>
  <si>
    <t xml:space="preserve">Personas con discapacidad satisfechas. </t>
  </si>
  <si>
    <t xml:space="preserve">Acciones realizadas a personas con discapacidad. </t>
  </si>
  <si>
    <t>50% personas con discapacidad satisfechas.</t>
  </si>
  <si>
    <t>(personas con discapacidad satisfechas con base en las acciones de mejora del indice de rezago social)</t>
  </si>
  <si>
    <t>Contribuir con la satisfacción de las necesides de indice de rezgo social de las personas con discapacidad y sus familias en el municipio de Uriangato.</t>
  </si>
  <si>
    <t>Fin. Contribuir con la satisfacción de las necesides de indice de rezgo social de las personas con discapacidad y sus familias en el municipio de Uriangato.</t>
  </si>
  <si>
    <t>Existen la facilidades de creditos y administrativos para adquirir suelo intraurbano.</t>
  </si>
  <si>
    <t>Informes mensuales de susos de suelo de la dirección de desarrollo urbano.</t>
  </si>
  <si>
    <t>10% MAS SUELO OCUPADO PARA VIVIENDA.</t>
  </si>
  <si>
    <t>(Total de suelo para vivienda / Total de suelo ocupado para vivienda por año ) *100</t>
  </si>
  <si>
    <t>porcentaje de accciones de suelo ocupado para vivienda por año.</t>
  </si>
  <si>
    <t>31111-C316</t>
  </si>
  <si>
    <t>E0013</t>
  </si>
  <si>
    <t>2.2.2</t>
  </si>
  <si>
    <t>A3. Implementación de la Planeación Urbana Estrategica.</t>
  </si>
  <si>
    <t>el sector privado esta interesado en llegar a acuerdos con el sector público.</t>
  </si>
  <si>
    <t>Convenos firmados entre ambos sectores.</t>
  </si>
  <si>
    <t>10% MAS ACCIONES DE GESTIÓN.</t>
  </si>
  <si>
    <t>(total de accciones de gestión / total de acciones de gestión programadas) *100</t>
  </si>
  <si>
    <t>porcentaje de accciones de gestión entre el sector público y privado para adquisición de suelo intraurbano.</t>
  </si>
  <si>
    <t>A2. Gestión y coordinación entre el sector público y privado para adquisición de suelo intraurbano.</t>
  </si>
  <si>
    <t>La ciudadania esta interesada en regularizar su uso del suelo.</t>
  </si>
  <si>
    <t>60 % CAMBIOS DE USO DE SUELO.</t>
  </si>
  <si>
    <t>(registro de usos de suelo compatibles / registro de usos de suelo compatibles  del año anterior)-1 *100</t>
  </si>
  <si>
    <t xml:space="preserve">porcentaje de registro de usos de suelo. </t>
  </si>
  <si>
    <t>A1. Implementación del control de  compatibilidad de los usos del suelo.</t>
  </si>
  <si>
    <t>Acuerdos entre el sector público y privado.</t>
  </si>
  <si>
    <t>Informes anuales de crecimiento de la mancha urbana.</t>
  </si>
  <si>
    <t>5% OCUPACIÓN DE SUELO INTRAURBANO.</t>
  </si>
  <si>
    <t>(Vacios urbanos cubiertos este año / Vacios urbanos del año anterior) -1*100</t>
  </si>
  <si>
    <t xml:space="preserve">porcentaje de Accesibilidad al Suelo intraurbano. </t>
  </si>
  <si>
    <t>C4. Accesibilidad al Suelo intraurbano controlado.</t>
  </si>
  <si>
    <t>Se cuenta con una buena  coordinación de la areas de catatro, desarrollo social y desarrollo urbano.</t>
  </si>
  <si>
    <t xml:space="preserve">Informes mensuales </t>
  </si>
  <si>
    <t>70% DEL REGISTRO DE VIVIENDA</t>
  </si>
  <si>
    <t>(Registro de necesidad de vivienda/ Registro de vivienda cubierta) -1*100</t>
  </si>
  <si>
    <t>Porcentaje  de Registro de necesidad de vivienda.</t>
  </si>
  <si>
    <t>A3. Implementación de registro de datos en las coordinaciones de la dirección de Desarrollo urbano.</t>
  </si>
  <si>
    <t>Constancias de capacitaciones recibidas .</t>
  </si>
  <si>
    <t>60% CUMPLIMIENTO DE CAPACITACIONES.</t>
  </si>
  <si>
    <t>(Total de capacitaciones recibidas / Total de capacitacones programadas)*100</t>
  </si>
  <si>
    <t>Número de Capacitaciónes  en el manejo de tecnologias de información geográfica (gis).</t>
  </si>
  <si>
    <t>A2. Capacitación  en el manejo de tecnologias de información geográfica (gis).</t>
  </si>
  <si>
    <t>Se cuenta con un sistema de Hadwere en condiciones para la operación del sofwere.</t>
  </si>
  <si>
    <t>Equipo funcionando correctamente.</t>
  </si>
  <si>
    <t>100% SOFWERE INSTALADO.</t>
  </si>
  <si>
    <t>Sofwere instalado</t>
  </si>
  <si>
    <t>implementación de tecnologías de la información geografica.</t>
  </si>
  <si>
    <t>A1. Implementación de tecnologías de la información geografica.</t>
  </si>
  <si>
    <t>Informe en sobre el diadnostico realizado al ayuntamiento.</t>
  </si>
  <si>
    <t>100% DOOMENTO TERMINADO.</t>
  </si>
  <si>
    <t>Documento del diagnostico realizado</t>
  </si>
  <si>
    <t>Documento del diagnostico realizado.</t>
  </si>
  <si>
    <t>C3. Diagnóstico de las necesidad de vivienda actualizado.</t>
  </si>
  <si>
    <t>la población esta interesada en ,a obtenciónd e creditos hipotecarios para vivienda.</t>
  </si>
  <si>
    <t>Informe de cuentas bancarias asignadas.</t>
  </si>
  <si>
    <t>30% MAS DEL PROGRAMA PASADO.</t>
  </si>
  <si>
    <t>(total de solicitudes  / total de personas beneficiadas)*100</t>
  </si>
  <si>
    <t>Número depersonas beneficiadas en la Aplicación de esquemas de financioamiento hipotecario.</t>
  </si>
  <si>
    <t>A3. Aplicación de esquemas de financioamiento hipotecario en la población de bajos ingresos.</t>
  </si>
  <si>
    <t>Se cuenta con recurso económico y humano estatal suficiente.</t>
  </si>
  <si>
    <t>Pagina web oficial del municipio, circulares y folletos .</t>
  </si>
  <si>
    <t>20% MAS ACCIONES DEL PROGRAMA PASADO.</t>
  </si>
  <si>
    <t>(total de acciones de difusión/total de aciones de difusión programadas)*100</t>
  </si>
  <si>
    <t>Número de Difusión de esquemas de financiamiento hipotecario.</t>
  </si>
  <si>
    <t>A2. Difusión de esquemas de financiamiento hipotecario en la población de bajos ingresos.</t>
  </si>
  <si>
    <t>convenios con el ayuntamiento y Gobierno estatl y federal.</t>
  </si>
  <si>
    <t>20% MAS DEL PROGRAMA PASADO.</t>
  </si>
  <si>
    <t>(total de programas implementados/ total de programas programados)*100</t>
  </si>
  <si>
    <t>Número de Implementación de programas de adquisición hipotecarios.</t>
  </si>
  <si>
    <t>A1. Implementación de programas de adquisición hipotecarios en cordinación con el gobierno federal y estatal.</t>
  </si>
  <si>
    <t>Informe de cuentas bancarias anuales.</t>
  </si>
  <si>
    <t>20% EXPEDIENTES VALORADOS PARA ACESAR A PROGRAMAS.</t>
  </si>
  <si>
    <t>(Total de creditos otorgados en este año/ total de creditos programados)*100</t>
  </si>
  <si>
    <t>Número de creditos otorgados en este año.</t>
  </si>
  <si>
    <t>C2. Suficiencia económica para comprar terrenos regulares satisfecho.</t>
  </si>
  <si>
    <t>Publicación web en página municipal oficial.</t>
  </si>
  <si>
    <t>70% MAS DE ACCIONES DE DIFUSION.</t>
  </si>
  <si>
    <t>Número  de acciones de difusión realizadas.</t>
  </si>
  <si>
    <t>A3. Implementación de programas de difusión de las sanciones por incumplimiento de la legislatura urbana.</t>
  </si>
  <si>
    <t>Se centa con un manual de procedimientos administrativos de la dirección de Desarrollo urbano.</t>
  </si>
  <si>
    <t>Informe de procedimientos administrativos anual en Desarrollo urbano y Contraloría.</t>
  </si>
  <si>
    <t>6% MAS PROCEDIMIENTOS ADMINISTRATIVS IMPLEMENTADOS.</t>
  </si>
  <si>
    <t>(Total de procedimientos admistrativos en el año/Total de procedimientos admistrativos en el año anterior)-1*100</t>
  </si>
  <si>
    <t>Porcentaje de procedimientos admistrativos en el año.</t>
  </si>
  <si>
    <t>A2. Aplicación de  procedimientos administrativos.</t>
  </si>
  <si>
    <t>60% MAS CAPACITACITACIONES PROGRAMADAS.</t>
  </si>
  <si>
    <t>Número de Capacitaciones.</t>
  </si>
  <si>
    <t>A1. Capacitación juridica para la aplicación de legislación urbana.</t>
  </si>
  <si>
    <t>Activa coordinación entre desarrollo urbano, juridico y contraloria municipal.</t>
  </si>
  <si>
    <t>10% MAS SANCIONES APLICADAS.</t>
  </si>
  <si>
    <t>(Total de  Sanciones aplicadas en este año / Total de  sanciones aplicadas en el año anterior)-1*100</t>
  </si>
  <si>
    <t>Porcentaje de sanciones aplicadas.</t>
  </si>
  <si>
    <t>C1. Legislación en desarrollo urbano aplicada.</t>
  </si>
  <si>
    <t>Los propietarios de las parcelas y lotes en venta estan dispuestos a regularizarse.</t>
  </si>
  <si>
    <t xml:space="preserve">Informe de gobieno municipal y/o ínforme de regularizaciones  anual. </t>
  </si>
  <si>
    <t>60% MAS ASENTAMIENTOS HUMANOS ATENDIDOS.</t>
  </si>
  <si>
    <t>(total  de asentamientos regularizados  en este año/ total de asentamientos regularizados programados) *100</t>
  </si>
  <si>
    <t>Número de asentamientos regularizados  en este año en el municipio.</t>
  </si>
  <si>
    <t>Proposito. Los asentamientos Irregulares son atendidos por implementación de programas de regularización.</t>
  </si>
  <si>
    <t>El ayuntamiento esta dispuesto a regularizar los asentamientos humanos irregulares en el municipio.</t>
  </si>
  <si>
    <t>Decreto de Expropiación del asentamiento humano.</t>
  </si>
  <si>
    <t>40% MENOS ASENTAMIENTOS HUMANOS IRREGULARES.</t>
  </si>
  <si>
    <t>(Total de asentamientos humanos irregulares localizados/ Total de asentamientos humanos atendidos ) * 100</t>
  </si>
  <si>
    <t>Número de asentamientos humanos irregulares.</t>
  </si>
  <si>
    <t>Fin. Contribuir al crecimiento planeado en el municipio evitando los asentamientos humanos irregulares.</t>
  </si>
  <si>
    <t>Interés de cabildo, que haya participación en programas de desarrollo habitacional.</t>
  </si>
  <si>
    <t>Acuerdos y/o convenios de ayuntamiento con instituciones estatales.</t>
  </si>
  <si>
    <t>30% de acciones de difusion.</t>
  </si>
  <si>
    <t>(total de acciones de difusión logradas/total de acciones de difusión programadas)*100</t>
  </si>
  <si>
    <t>acciones de difusión logradas en el Municipio.</t>
  </si>
  <si>
    <t>31111-C213</t>
  </si>
  <si>
    <t>S0001</t>
  </si>
  <si>
    <t>2.6.2</t>
  </si>
  <si>
    <t>A2. Implementacion de programas de difusion y promocion de mejoramiento de vivienda.</t>
  </si>
  <si>
    <t>S0005</t>
  </si>
  <si>
    <t>30% obras realizadas.</t>
  </si>
  <si>
    <t>(total de obras de mejoramiento de vivienda logradas/total de obras de mejoramiento propuestas)*100</t>
  </si>
  <si>
    <t>obras de mejoramiento de vivienda logradas en el Municipio.</t>
  </si>
  <si>
    <t>A1. Implementacion de programas de promocion de mejoramiento de vivienda.</t>
  </si>
  <si>
    <t>Acuerdos de ayuntamiento, informe de Gobierno Municipal e Publicación web en página municipal oficial.</t>
  </si>
  <si>
    <t>30% obras mejoradas.</t>
  </si>
  <si>
    <t>C3. Viviendas sin problemas de hacientamiento apoyadas.</t>
  </si>
  <si>
    <t>participación de la ciudadanía en los proyectos productivos y actividades de Desarrollo económico para mejora de la calidad de vida.</t>
  </si>
  <si>
    <t>Acuerdos y/o convenios de ayuntamiento con instituciones estatales y desarrollo económico.</t>
  </si>
  <si>
    <t>80% personas capacitadas.</t>
  </si>
  <si>
    <t>(Total de personas capacitadas/Total de personas programadas para capacitaciones)*100</t>
  </si>
  <si>
    <t>personas capacitadas en el Municipio.</t>
  </si>
  <si>
    <t>A2. Implementacion de proyectos  productivos.</t>
  </si>
  <si>
    <t>Crear el interés por parte de las autoridades municipales en la participación de programas para la mejora de la vivienda.</t>
  </si>
  <si>
    <t>Informe y estadísticas coneval y municipal.</t>
  </si>
  <si>
    <t>20% construcciones adecuadas.</t>
  </si>
  <si>
    <t>(total de construcciones adecuadas/total de construcciones bien planeadas)*100</t>
  </si>
  <si>
    <t>construcciones adecuadas en el Municipio.</t>
  </si>
  <si>
    <t>A1. Construccion bien planeadas.</t>
  </si>
  <si>
    <t>30% de viviendas mejoradas.</t>
  </si>
  <si>
    <t>(total de viviendas mejoradas/total de viviendas apoyadas)*100</t>
  </si>
  <si>
    <t>viviendas mejoradas en el Municipio.</t>
  </si>
  <si>
    <t>C2. Mejorada estructura de la vivienda.</t>
  </si>
  <si>
    <t>Crear el interés de la ciudadanía y las dependencias en dar mantenimiento a las zonas de riesgo para evitar desastres naturales.</t>
  </si>
  <si>
    <t>Acuerdos y/o participación con obras públicas, servicios administrativos y protección civil.</t>
  </si>
  <si>
    <t>10% de viviendas no vulnerables.</t>
  </si>
  <si>
    <t>(Total de viviendas vulnerables en el año/ Total de viviendas vulnerables  en el año anterior)-1*100</t>
  </si>
  <si>
    <t>viviendas vulnerables en el año en el Municipio.</t>
  </si>
  <si>
    <t>A1. Disminucion de vulnerabilidad a desastres naturales.</t>
  </si>
  <si>
    <t>Crear el interés de la ciudadanía en participar en los procesos de regularización con el municipio.</t>
  </si>
  <si>
    <t>Acuerdos y/o participación con Desarrollo Urbano y Catastro.</t>
  </si>
  <si>
    <t>20% de vviendas regularizadas.</t>
  </si>
  <si>
    <t xml:space="preserve"> (Total de viviendas irregulares en el año/ Total de viviendas  en el año anterior)-1*100</t>
  </si>
  <si>
    <t>viviendas irregulares en el año en el Municipio.</t>
  </si>
  <si>
    <t>C1. Hacentamientos irregulares dismunuidos.</t>
  </si>
  <si>
    <t>Participan activamente por parte de Cabildo y la ciudadanía, mediante la participación de programas para atender las zonas de atención prioritaria dentro de nuestro municipio con apoyos sociales.</t>
  </si>
  <si>
    <t>Publicaciones del CONEVAL. Referentes a los índices de pobreza, vivienda, salud  y educación municipal.</t>
  </si>
  <si>
    <t>10% de apoyos otorgados en el Municipio.</t>
  </si>
  <si>
    <t>(Total de apoyos otorgados en ZAP en el año/ Total de apoyos  otorgados en ZAP en el año anterior)-1*100</t>
  </si>
  <si>
    <t>Total de apoyos otorgados en ZAP en el año en el Municipio.</t>
  </si>
  <si>
    <t>Proposito. En el Municipio de Uriangato existe poblacion con baja vulnerabilidad en la zona de atencion prioritaria que carece de viviendas adecuadas y servicios publicos en zona de atencion prioritaria.</t>
  </si>
  <si>
    <t>DISMINUCION DE ZONAS VULNERABLES (Total de apoyos otorgados en ZAP en el año/ Total de apoyos  otorgados en ZAP en el año anterior)-1*100</t>
  </si>
  <si>
    <t>Disminucion de zonas vulnerables.</t>
  </si>
  <si>
    <t xml:space="preserve">Fin. En el Municipio de Uriangato existe poblacion con baja vulnerabilidad en la zona de atencion prioritaria que carece de viviendas adecuadas y servicios publicos en zona de atencion prioritaria. </t>
  </si>
  <si>
    <t>Se cuenta con las sufientes precipitaciones pluviales durante el ciclo.</t>
  </si>
  <si>
    <t>Informe y/o reporte tecnico de las instancias de los tres niveles de gobierno sobre obra de aprovechamiento de  las precipitaciones pluviales.</t>
  </si>
  <si>
    <t xml:space="preserve">10% De aumento en nuevas tecnicas de aprovechamiento. </t>
  </si>
  <si>
    <t>(total de nuevas tecnicas de aprovechamiento realiadas/total de nuevas tecnicas de aprovechamiento propuestas)*100</t>
  </si>
  <si>
    <t>total de nuevas tecnicas de aprovechamiento realiadas y propuestas.</t>
  </si>
  <si>
    <t>31111-C214</t>
  </si>
  <si>
    <t>2.2.1</t>
  </si>
  <si>
    <t>A2. Implementación de nuevos programas de aprovechamiento de precipitaciones pluviales.</t>
  </si>
  <si>
    <t>Se cuanta con los suficientes recursos financieros de los gobiernos federales y estatales.</t>
  </si>
  <si>
    <t>Informe tecnico de las instancias estatales (CESAVEG) sobre el perfil de las tierras de cultivo.</t>
  </si>
  <si>
    <t xml:space="preserve">50% De aumento en muestreos de tierra para el laboratorio. </t>
  </si>
  <si>
    <t>Total de muestreos de tierra al laboratorio realizados/total de muestreos de tierra al laboratorio programados)*100</t>
  </si>
  <si>
    <t xml:space="preserve">Total de muestreos de tierra realizados y programados.  </t>
  </si>
  <si>
    <t>A1. Implementación de programas de fomento para tierras con alto perfil para el cultivo.</t>
  </si>
  <si>
    <t>Productores interesados en participar en los procesos de capacitacion del municipio.</t>
  </si>
  <si>
    <t>Informe de gobierno municipal y/o informe de capacitaciones anual (pagina municipal).</t>
  </si>
  <si>
    <t>25% De aumento en capacitaciones.</t>
  </si>
  <si>
    <t>Total de capacitaciones realizadas/Total de capacitaciones programadas)*100</t>
  </si>
  <si>
    <t>Total de capacitaciones programadas y realizadas.</t>
  </si>
  <si>
    <t>C4. Conocimiento de los productores para la conservacion y rotacion  de los suelos ampliado.</t>
  </si>
  <si>
    <t>10% En aumento en nuevas tecnicas de produccion.</t>
  </si>
  <si>
    <t>(total de nuevas tecnicas de producción iplementadas/total de nuevas tecnicas de producción propuestas)*100</t>
  </si>
  <si>
    <t>Total de nuevas tecnicas de producción propuestas e iplementadas.</t>
  </si>
  <si>
    <t>A2. Implementación de nuevas tecnicas  o metodos de produccion.</t>
  </si>
  <si>
    <t>Activa participacion e interes de los jovenes en las labores del sector agropecuario.</t>
  </si>
  <si>
    <t>Informe del INEGI sobre la participacion de los jovenes en el sector agropecuario.</t>
  </si>
  <si>
    <t>10% En aumento de jovenes apoyados.</t>
  </si>
  <si>
    <t>(Total de jovenes apoyados /Total de jovenes interesados)*100</t>
  </si>
  <si>
    <t xml:space="preserve">Total de jovenes apoyados. </t>
  </si>
  <si>
    <t>A1. Implementación de programas de apoyo a jovenes en el campo.</t>
  </si>
  <si>
    <t>Se cuenta con suficiente participacion para la implementacion de los programas.</t>
  </si>
  <si>
    <t>Informe de gobierno municipal, publicación en página web oficial.</t>
  </si>
  <si>
    <t>25% En aumento en programas para los jovenes.</t>
  </si>
  <si>
    <t>(Total de programas implementados /Total de programados realizados en el año anterior)-1*100</t>
  </si>
  <si>
    <t xml:space="preserve"> Programas implementados y  realizados en el año anterior.</t>
  </si>
  <si>
    <t>C3. Programas  para los jovenes  en el sector agropecuario implementados.</t>
  </si>
  <si>
    <t>50% De aumento en capacitaciones.</t>
  </si>
  <si>
    <t xml:space="preserve">Total de programas de capacitacion realizadas/Total de programas de capacitaciones programadas)*100 </t>
  </si>
  <si>
    <t xml:space="preserve">Total de capacitaciones  programadas y realizadas.  </t>
  </si>
  <si>
    <t>A3. Implementacion de programas de capacitacion a productores del campo.</t>
  </si>
  <si>
    <t>Se cueta con recursos estatales suficientes.</t>
  </si>
  <si>
    <t>10% De aumento en espacios educativos.</t>
  </si>
  <si>
    <t xml:space="preserve"> Espacios educativos mejorados.</t>
  </si>
  <si>
    <t>Se cuenta con recursos economicos y humanos estatales suficientes.</t>
  </si>
  <si>
    <t>informe de labores sobre rezago educativo del municipio del INAEBA.</t>
  </si>
  <si>
    <t>35% De aumento en personas certificadas.</t>
  </si>
  <si>
    <t>Total de personas certificadas/ Total de personas programadas.</t>
  </si>
  <si>
    <t>A1. Gestion ante autoridades federales y estatales para disminuir el rezago educativo.</t>
  </si>
  <si>
    <t>Activa participacion de los Productores para un proceso de organización.</t>
  </si>
  <si>
    <t>Informe del Gobierno Municipal- publicacion pagina web oficial.</t>
  </si>
  <si>
    <t>10% De aumento en productores organizados .</t>
  </si>
  <si>
    <t xml:space="preserve">(Total de nuevos productores organizados/ total de productores organizados actuales)*100 </t>
  </si>
  <si>
    <t>Total de productores interesados en organizarse.</t>
  </si>
  <si>
    <t>C2. Productores  de cada comunidad del municipio organizados.</t>
  </si>
  <si>
    <t>Se cuenta con recurso suficiente de los tres niveles de Gobieno.</t>
  </si>
  <si>
    <t>30%  De aumento en las gestiones para la comercializacion de productos.</t>
  </si>
  <si>
    <t>(Total de gestiones para la comercializacion de los productos lograda/Total de gestiones para la comercializacion de los productos programada)*100</t>
  </si>
  <si>
    <t>Total de gestiones para la comercializacion de los productos.</t>
  </si>
  <si>
    <t xml:space="preserve">A2. Gestion ante autoriades estatales y federales para la venta de productos agropecuarios. </t>
  </si>
  <si>
    <t>30%  De aumento en las gestiones para la adquisicion de insumos.</t>
  </si>
  <si>
    <t>(Total de gestiones para la adquisicion de insumos logradas/Total de gestiones para la adquisicion de insumos planeadas)*100</t>
  </si>
  <si>
    <t>Total de gestiones para la adquisicion de insumos.</t>
  </si>
  <si>
    <t>A1.Gestion ante los tres niveles de gobierno para la adquisicion de insumos (semillas,fertilizante,etc.).</t>
  </si>
  <si>
    <t>10% De aumento en los recursos financieros.</t>
  </si>
  <si>
    <t>(Total de recursos financieros destinados al sector por los 3 niveles de gobierno en el año/Total de recursos financieros destinados al sector por los 3 niveles de gobierno en el año)-1*100</t>
  </si>
  <si>
    <t xml:space="preserve"> Recursos financieros destinados al sector por los tres gobiernos.</t>
  </si>
  <si>
    <t>C1. Recursos financieros  por parte de los tres niveles de gobierno eficientados.</t>
  </si>
  <si>
    <t>Las condiciones economicas del pais y del Estado son favorables.</t>
  </si>
  <si>
    <t>Padron de beneficiarios Informe de labores sobre nuevos productores en el municipio-  (pagina municipal).</t>
  </si>
  <si>
    <t>5% En el numero de productores y de Ha sembradas.</t>
  </si>
  <si>
    <t>Incremento  en el numero de productores y de ha. Sembradas en el año/Total de productores y ha sembradas en  el año anterior)-1*100</t>
  </si>
  <si>
    <t>Incremento  en el numero de productores y de ha. Sembradas.</t>
  </si>
  <si>
    <t>Proposito.  En las comunidades del municipio. Aumento el rendimiento del sector agropecuario de tierras de temporal.</t>
  </si>
  <si>
    <t>Fin. Contribuir a mejorar los rendimentos en el sector agropeciaroo en tierras de temporal en las comunidades rurales del municipio.</t>
  </si>
  <si>
    <t>Ciudadanía interesada en consultar la página web oficial del municipio.</t>
  </si>
  <si>
    <t>70% Cumplimiento de acciones de difusión.</t>
  </si>
  <si>
    <t>Implementación de programas de difusión sobre el municipio.</t>
  </si>
  <si>
    <t>31111-C215</t>
  </si>
  <si>
    <t>E0011</t>
  </si>
  <si>
    <t>3.1.1</t>
  </si>
  <si>
    <t>A2. Implementación de programas de difusión sobre el municipio.</t>
  </si>
  <si>
    <t>Interés y participación del cabildo Municipal y/o participación de las empresas</t>
  </si>
  <si>
    <t>Acuerdos de ayuntamiento e informe de Gobierno Municipal.</t>
  </si>
  <si>
    <t>100% Realización del diagnóstico.</t>
  </si>
  <si>
    <t xml:space="preserve">Calidad </t>
  </si>
  <si>
    <t>Documento del diagnóstico realizado</t>
  </si>
  <si>
    <t>Realización del diagnóstico y segmentación y/u homologación de lineamientos.</t>
  </si>
  <si>
    <t>A1. Realización del diagnóstico y segmentación y/u homologación de lineamientos.</t>
  </si>
  <si>
    <t>Alto interés de la ciudadanía para la instalación de empresas.</t>
  </si>
  <si>
    <t>Informe de labores sobre proyectos y estrategias municipales de sedes.</t>
  </si>
  <si>
    <t>100% Cumplimiento de programas.</t>
  </si>
  <si>
    <t>Proyectos y estrategias de gobierno municipal para impulsar el desarrollo económico implementados.</t>
  </si>
  <si>
    <t>C4. Proyectos y estrategias de gobierno municipal para impulsar el desarrollo económico implementados.</t>
  </si>
  <si>
    <t>Interés y participación del cabildo Municipal y/o participación de las empresas.</t>
  </si>
  <si>
    <t>70% Cumplimiento de actividades de vinculación.</t>
  </si>
  <si>
    <t>Actividades de vinculación realizadas.</t>
  </si>
  <si>
    <t>A3. Implementación de programas de vinculación con organismos públicos y privados.</t>
  </si>
  <si>
    <t>Activa participación y aprobación del empresario.</t>
  </si>
  <si>
    <t>150 Empresas analizadas.</t>
  </si>
  <si>
    <t>Sondeo de empresas que invirtieron en el año.</t>
  </si>
  <si>
    <t>Inversión en innovación, tecnología y conocimiento.</t>
  </si>
  <si>
    <t xml:space="preserve">A2. Inversión en innovación, tecnología y conocimiento. </t>
  </si>
  <si>
    <t>Se cuenta con personal altamente especializado para las capacitaciones.</t>
  </si>
  <si>
    <t>Ejecución de programa de capacitación especializada empresarial.</t>
  </si>
  <si>
    <t>A1. Ejecución de programa de capacitación especializada empresarial.</t>
  </si>
  <si>
    <t>Informe de labores de las sedes y página oficial municipal.</t>
  </si>
  <si>
    <t>10% Incremento de eventos empresariales.</t>
  </si>
  <si>
    <t xml:space="preserve">Programas de cultura empresarial fomentada. </t>
  </si>
  <si>
    <t>C3. Programas de cultura empresarial fomentada.</t>
  </si>
  <si>
    <t>Se cueta con los suficientes recursos para la implementación de los recursos.</t>
  </si>
  <si>
    <t>Informe de labores sobre proyectos turísticos municipales de la Secretaría de turismo Estatal.</t>
  </si>
  <si>
    <t>100% Cumplimiento de proyectos turisticos.</t>
  </si>
  <si>
    <t>(Total de proyectos turísticos implementados/ Total de proyectos turísticos planeados)*100</t>
  </si>
  <si>
    <t>Gestión de proyectos turísticos ante autoridades estatales, federales y privadas.</t>
  </si>
  <si>
    <t>A2. Gestión de proyectos turísticos ante autoridades estatales, federales y privadas.</t>
  </si>
  <si>
    <t>Activa participación de los prestadores de servicios turísticos en los programas de difusión Municipal.</t>
  </si>
  <si>
    <t>70% Cumplimiento de acciones de difusión turística.</t>
  </si>
  <si>
    <t>Implementación de programas de difusión de los atractivos turistísicos del municipio de los mismos ciudadanos.</t>
  </si>
  <si>
    <t>A1. Implementación de programas de difusión de los atractivos turistísicos del municipio de los mismos ciudadanos.</t>
  </si>
  <si>
    <t>Instalaciones turísticas modernas en el municipio.</t>
  </si>
  <si>
    <t>Informe y publicación del observador turístico Estatal.</t>
  </si>
  <si>
    <t>10% iIncremento de turistas.</t>
  </si>
  <si>
    <t>(Total de personas que visitaron el municipio en el año/Total de personas que visitaron el municipio el año anterior)-1*100</t>
  </si>
  <si>
    <t xml:space="preserve">Promoción turística del municipio implementada. </t>
  </si>
  <si>
    <t>C2. Promoción turística del municipio implementada.</t>
  </si>
  <si>
    <t>(Total de personas con prestaciones en el año/Total d epersonas con prestaciones del año anterior)-1*100</t>
  </si>
  <si>
    <t>Gestión ante empresarios para la mejora de las prestaciones de sus trabajadores.</t>
  </si>
  <si>
    <t>Ciudadanía interesada en particiar en los procesos de capacitación del municipio.</t>
  </si>
  <si>
    <t>70% Cumplimiento de programas de capacitación.</t>
  </si>
  <si>
    <t>Implementación de programas de capacitación y certificación.</t>
  </si>
  <si>
    <t>Se cuenta con recurso estatal suficiente.</t>
  </si>
  <si>
    <t>5% Incremento de espacios educativos mejorados.</t>
  </si>
  <si>
    <t>Gestión ante autoridades estatales y federales para mejorar la infraestructura escolar.</t>
  </si>
  <si>
    <t>Informe de labores sobre rezago educativo del municipal del INAEBA.</t>
  </si>
  <si>
    <t>Gestión ante autoridades estatales y federales para disminuir el rezago educativo.</t>
  </si>
  <si>
    <t>Trabajadores o Interesados capacitados para el empleo.</t>
  </si>
  <si>
    <t>Las condiciones económicas del país y del estado son favorables y/o contar con un sistema de apertura rápida de empresas.</t>
  </si>
  <si>
    <t>Informe de labores sobre la instalación de nuevas empresas en el municipio de sedes estatales y/o informe de licencias de uso de suelo otorgadas de la dirección de Desarrollo Urbano Municipal.</t>
  </si>
  <si>
    <t>10% Incremento de nuevas empresas.</t>
  </si>
  <si>
    <t>(Total de empresas instaladas en año/ Total de empresas instaladas en el año anterior)-1*100</t>
  </si>
  <si>
    <t xml:space="preserve">Incremento de nuevas empresas. </t>
  </si>
  <si>
    <t>Proposito. El desarrollo de la economía del municipio se eleva permanentemente y/o el desarrollo de la eonomía del municipio se elevó.</t>
  </si>
  <si>
    <t>Reporte de actividades</t>
  </si>
  <si>
    <t>Contribuir a la economía del municipio con el desarrollo de estrategias empresariales.</t>
  </si>
  <si>
    <t>Fin. Contribuir a la economía del municipio con el desarrollo de estrategias empresariales.</t>
  </si>
  <si>
    <t>Apoyo de área de recursos humanos y oficialía mayor mpal.</t>
  </si>
  <si>
    <t>Acreditación de las capacitaciones y obtención de la constancia del curso.</t>
  </si>
  <si>
    <t>70% incremento en capacitaciones a directivos en la normativa.</t>
  </si>
  <si>
    <t>(total de  directores capacitados / total de directores actuales )*100</t>
  </si>
  <si>
    <t xml:space="preserve">Porcentaje de directores </t>
  </si>
  <si>
    <t>31111-C110</t>
  </si>
  <si>
    <t>O0002</t>
  </si>
  <si>
    <t>1.3.4</t>
  </si>
  <si>
    <t xml:space="preserve">A2. Implementación del Programa de capacitación a directivos municipales sobre Normativa Municipal. </t>
  </si>
  <si>
    <t>70% Incremento en las capacitaciones a directivos.</t>
  </si>
  <si>
    <t>Porcentaje de directores capacitados.</t>
  </si>
  <si>
    <t>A1. Implementación del Programa de capacitación a directivos municipales.</t>
  </si>
  <si>
    <t>Amplia participación ciudadana.</t>
  </si>
  <si>
    <t>consecutivo y formatos de quejas.</t>
  </si>
  <si>
    <t>20%  Incremento al seguimiento del proceso de quejas y denuncias.</t>
  </si>
  <si>
    <t>(total de  quejas del año actual/ total de quejas del año anteriro)-*100</t>
  </si>
  <si>
    <t xml:space="preserve">Porcentaje de quejas </t>
  </si>
  <si>
    <t>C4. Seguimiento en el proceso de quejas y denuncias interpuestas por la ciudadanía a las direcciones de la presidencia municipal desarrollado.</t>
  </si>
  <si>
    <t>Informe mensual del área de recursos humanos (oficialía mayor) referente a cursos de capacitación ofrecidos al personal de la presidencia mpal.</t>
  </si>
  <si>
    <t>10% Incremento en las capacitaciones al personal.</t>
  </si>
  <si>
    <t>( cursos realizados / cursos programados )-*100</t>
  </si>
  <si>
    <t>Porcentaje  de capacitaciones implementadas al personal</t>
  </si>
  <si>
    <t>A2. Realización de capacitaciones al personal, en el ámbito de sus funciones.</t>
  </si>
  <si>
    <t>Participación y compromiso de todas la s direcciones mpales.</t>
  </si>
  <si>
    <t>pliego de observaciones y recomendaciones.</t>
  </si>
  <si>
    <t>10% incremento en el control interno en las dependencias.</t>
  </si>
  <si>
    <t>( numero de recomendaciones totales del año anterior / numero de recomendaciones del año actual)-*100</t>
  </si>
  <si>
    <t>Porcentaje  del control interno implementado en las dependencias de la administracion.</t>
  </si>
  <si>
    <t>A1. Implementación del control interno en las dependencias de la administracion.</t>
  </si>
  <si>
    <t>10% Incremento en el cumplimiento de obligaciones y recomendaciones, de las dependencias.</t>
  </si>
  <si>
    <t>Porcentaje de informacion en las dependencias para el cumplimiento de sus obligaciones y recomendaciones realizadas.</t>
  </si>
  <si>
    <t>C3. Documentación y conocimiento  en las dependencias para el cumplimiento de sus obligaciones y recomendaciones realizadas y desarrolladas.</t>
  </si>
  <si>
    <t>Entregables de las dependencias de la administracion municipal en tiempo y forma a Planeación.</t>
  </si>
  <si>
    <t>Indicadores de planeación del avance de cada dependencia de la administración municipal.</t>
  </si>
  <si>
    <t>30% Incremento en la coordinación de las dependencias, para la aplicación de auditorias.</t>
  </si>
  <si>
    <t>( total de  reuniones de planeacion realizadas / total de reuniones de  planeacion programadas )* 100</t>
  </si>
  <si>
    <t>Porcentaje de dependencias que aplican para la implementacion del programa.</t>
  </si>
  <si>
    <t>A2. Coordinación de las dependencias que aplican para la implementación del programa de auditorias.</t>
  </si>
  <si>
    <t>cumplimiento de las actividades programadas.</t>
  </si>
  <si>
    <t>plan de trabajo.</t>
  </si>
  <si>
    <t>80%  Incremento  en el logro de actividades en el plan de trabajo.</t>
  </si>
  <si>
    <t>( total de  actividades realizadas/ total de actividades programadas )* 100</t>
  </si>
  <si>
    <t>Porcentaje de actividades implementadas en el plan de trabajo.</t>
  </si>
  <si>
    <t>A1. Implementación de las actividades en el plan de trabajo.</t>
  </si>
  <si>
    <t>cumplimiento de las auditorias programadas.</t>
  </si>
  <si>
    <t>80% Incremento en las auditorias a dependencias.</t>
  </si>
  <si>
    <t>( total de auditorias realizadas /total de audiotrias progrmadas )* 100</t>
  </si>
  <si>
    <t>Porcentaje de auditorias a las dependencias de la administracion implementadas.</t>
  </si>
  <si>
    <t>C2. Auditorias a las dependencias de la administracion implementadas.</t>
  </si>
  <si>
    <t>Aplicación de sanciones correctas a los procedimientos de responsabilidad administrativa por parte del Ayuntamiento.</t>
  </si>
  <si>
    <t>Acuerdos tomados y plasmados en Acta de Ayuntamiento.</t>
  </si>
  <si>
    <t>10% Incremento  en la ejecución de sanciones.</t>
  </si>
  <si>
    <t>(total de  participaciones en cabildo con recomendacion / entre total de recomendaciones en cabildo presentadas  ) *100</t>
  </si>
  <si>
    <t>Porcenteje de atribucion normativa para ejecutar sanciones.</t>
  </si>
  <si>
    <t>A3. Atribución normativa del H. Ayuntamiento para ejecutar sanciones.</t>
  </si>
  <si>
    <t>resolucion de los procedimientos en tiempo y forma.</t>
  </si>
  <si>
    <t>procedimiento de responsabilidad administrativa.</t>
  </si>
  <si>
    <t>80% incremento en los procedimientos de responsabilidad administrativa.</t>
  </si>
  <si>
    <t>(total de sanciones ejecutadas en el año / total de sanciones ejecutadas en  el año anterior ) - *100</t>
  </si>
  <si>
    <t>Porcenteje se saniones ejecutadas.</t>
  </si>
  <si>
    <t>A2. Ejecucion de las procedimientos de responsabilidad administrativa en tiempo y forma.</t>
  </si>
  <si>
    <t>80%  Incremento en la capacitación  de programas a servidores públicos en la normativa.</t>
  </si>
  <si>
    <t>(Cursos realizados / cursos programados )-1*100</t>
  </si>
  <si>
    <t>Porcentaje de cursos realizados.</t>
  </si>
  <si>
    <t>A1. Implementación de programas de capacitación a servidores públicos de la Normativa.</t>
  </si>
  <si>
    <t>Apoyo y asesorías de funcionarios de la ASEG.</t>
  </si>
  <si>
    <t>80% Incremento en el cumplimiento, al  seguimiento de informes de la ASEG.</t>
  </si>
  <si>
    <t>recomendaciones recibidas y contestadas en el año / entre recomendaciones recibidas y contetadas en el año anterior )*100</t>
  </si>
  <si>
    <t>Porcentaje de recomendaciones cumplidas de la ASEG.</t>
  </si>
  <si>
    <t>C1. Seguimiento a los informes de resultados emitidos por la  ASEG cumplidos.</t>
  </si>
  <si>
    <t>la población esta satisfecha y apoya las acciones en la rendición de cuentas  mpales.</t>
  </si>
  <si>
    <t>pliego de observaciones y recomendaciones de la ASEG.</t>
  </si>
  <si>
    <t>10% Incremento en la aplicación de la transparencia de los servidores públicos.</t>
  </si>
  <si>
    <t>(total de sanciones aplicadas en el año / total de sanciones aplicadas en año anterior ) - *100</t>
  </si>
  <si>
    <t>Porcentaje de sanciones aplicadas a los servidores publicos.</t>
  </si>
  <si>
    <t>Proposito. Los servidores públicos conocen y aplican la Transparencia en la rendición de cuentas de la administración Municipal.</t>
  </si>
  <si>
    <t>Las población participa activa y permanentemente junto con su presidencia municipal.</t>
  </si>
  <si>
    <t>Publicaciones de la ENCIG/INEGI, respecto a la satisfacción y percepción ciudadana de su gobierno. http://www.beta.inegi.org.mx/proyectos/enchogares/regulares/ening/.</t>
  </si>
  <si>
    <t>10 %  Incremento  el desarrollo del municipio en su  transparencia.</t>
  </si>
  <si>
    <t>Indicadores bianales de la ENCIG/INEGI referente a la satisdacion y percepcion ciudadana de su gobierno.</t>
  </si>
  <si>
    <t>Satisfacion y percepcion ciudadana de su gobierno.</t>
  </si>
  <si>
    <t>Fin. Impulsar el desarrollo del municipio en su transparencia mediante planes y programas operativos y de rendición de cuentas adecuados y permanentes dirigidos a toda la ciudadanía.</t>
  </si>
  <si>
    <t>Apoyo del área de tesorería.</t>
  </si>
  <si>
    <t>Informe mensual de tesorería referente sl seguimiento puntual del PbR del áera de CS.</t>
  </si>
  <si>
    <t>(Total de personas participantes en programas sociales en año / Total de participantes del año anterior)-1*100</t>
  </si>
  <si>
    <t xml:space="preserve">Incremento en la cantidad de participantes en los programas sociales. </t>
  </si>
  <si>
    <t>31111-C518</t>
  </si>
  <si>
    <t>E0014</t>
  </si>
  <si>
    <t>1.8.3</t>
  </si>
  <si>
    <t xml:space="preserve">A2. Ejecución y seguimiento puntual y claro  a los objetivos del área. </t>
  </si>
  <si>
    <t>ACTIVIDAD 2</t>
  </si>
  <si>
    <t>Los funcionarios mejoran su comunicación con la ciudadanía.</t>
  </si>
  <si>
    <t>Informe mensual de Oficiia Mayor referente a las capacitaciones a directorres y personal .</t>
  </si>
  <si>
    <t>(Total de consultas realizadas a Comunicación Social en el año/ Total de consultas realizadas el año anterior)-1*100</t>
  </si>
  <si>
    <t>Incrementos de los funcionarios que consultan a comunicación social.</t>
  </si>
  <si>
    <t>A1. Implementación de programa de aprendizaje de estratégias de comunicación.</t>
  </si>
  <si>
    <t>Los funcionarios evitan la dispersión de esfuerzos, la ciudadanía percibe una mayor eficacia.</t>
  </si>
  <si>
    <t xml:space="preserve">Informe mensual de Oficiia Mayor referente a las capacitaciones a directorres. </t>
  </si>
  <si>
    <t>(Total de funcionarios auxiliados en el año/ Total de funcionarios auxiliados el año anterior)-1*100</t>
  </si>
  <si>
    <t>Incrementos de los funcionarios que conocen las tareas de comunicación social.</t>
  </si>
  <si>
    <t xml:space="preserve">C3. Conocimiento de las tareas de la Dirección de Comunicación Social difundido. </t>
  </si>
  <si>
    <t>Los funcionarios se comprometen a terminar sus talleres de capacitación.</t>
  </si>
  <si>
    <t>Informe mensual de Oficiia Mayor referente a las capacitaciones rezalizadas dentro de la presidencia municipal.</t>
  </si>
  <si>
    <t>(Total de asesorías brindadas a los funcionarios en el año/ Total de asesorías brindadas a los funcionarios el año anterior)-1*100</t>
  </si>
  <si>
    <t>Incremento en las asesorías brindadas a los funcionarios.</t>
  </si>
  <si>
    <t>A2. Implementación del programa de  capacitación para comunicar acciones y Programas de las direcciones.</t>
  </si>
  <si>
    <t>Las direcciones de la presidencia municipal, participan activamente mostrando sus avances y logros.</t>
  </si>
  <si>
    <t>Informe  mensual de la secretaria particular de la presidencia mpal. de las publicaciones, y medios de comunicación.</t>
  </si>
  <si>
    <t>(Total de comunicados en el año/ Total de comunicados del año anterior)-1*100</t>
  </si>
  <si>
    <t>Incremento en los comunicados realizados.</t>
  </si>
  <si>
    <t>A1. Implementación del programa de difusión de logros y progresos de las direcciones de la presidencia municipal.</t>
  </si>
  <si>
    <t>Los funcionarios cuentan con mayores herramientas para difundir el trabajo de sus dependencias.</t>
  </si>
  <si>
    <t>Informe mensual de Oficiia Mayor referente al trabajo de reuniones de seguimiento y propuestas coordinadas por CS.</t>
  </si>
  <si>
    <t xml:space="preserve"> (Total de interacciones en año/ Total de interacciones del año anterior)-1*100</t>
  </si>
  <si>
    <t>Incremento en la comunicación entre los titulares de las dependencias.</t>
  </si>
  <si>
    <t>C2. Comunicación con los titulares de las dependencias mejorada.</t>
  </si>
  <si>
    <t>Recursos públicos otorgados por tesoreía en tiempo  y suficiente.</t>
  </si>
  <si>
    <t>Informe trimestral (cuenta pública) de tesoreria referente a prsupuesto ejercido del área de CS.</t>
  </si>
  <si>
    <t xml:space="preserve"> (Total del presupuesto utilizado en año en publicaciones y sus resultados/ Total del presupuesto usado y sus resultados del año anterior)-1*100</t>
  </si>
  <si>
    <t>Aumento de los resultaods según el presupuesto asignado.</t>
  </si>
  <si>
    <t>A2. Optimización del uso del presupuesto para la difusión de Acciones y Programas.</t>
  </si>
  <si>
    <t>Compromiso completo de nuevas empesas de comunicación.</t>
  </si>
  <si>
    <t>Informe mensual de tesorería referente a la partida de gastos de nuevos medios impresos y de comunicación del áera de CS.</t>
  </si>
  <si>
    <t>(Total de medios empleados en el año / total de medios utilizados el año anterior) * 100</t>
  </si>
  <si>
    <t>Incremento en los medios de comunicicón utilizados.</t>
  </si>
  <si>
    <t>A1. Implementación de proyectos de ampliación de opciones de comunicación.</t>
  </si>
  <si>
    <t>(Total de publicaciones en medios impresos y electrónicos en año/ Total de publicaciones medios impresos y electronicos en el año anterior)-1*100</t>
  </si>
  <si>
    <t>Incremento en la totalidad de publicaciones.</t>
  </si>
  <si>
    <t>C1. Difusión de Acciones y Programas hacia la ciudadanía realizados.</t>
  </si>
  <si>
    <t>La ciudadanía participa más en los programas gubernamentales.</t>
  </si>
  <si>
    <t>Informe  mensual de la secretaria particular de la presidencia mpal. de las publicaciones, cantidad de respuesta a las convocatorias.</t>
  </si>
  <si>
    <t xml:space="preserve"> (Total de ciudadanos que acuden a las convocatorias en año/ Total de participantes en el año anterior)-1*100</t>
  </si>
  <si>
    <t>Incremento de participación ciudadana.</t>
  </si>
  <si>
    <t>Proposito. El interés de los ciudadanos en conocer las actividades y programas de la presidencia municipal es amplio y permanente.</t>
  </si>
  <si>
    <t>Activa y permanente participación e interés de la ciudadaía.</t>
  </si>
  <si>
    <t>Publicaciones bianuales de la ENCIG/INEGI, referente a la percepción de al ciudadania con sus gobiernos.</t>
  </si>
  <si>
    <t>creciente</t>
  </si>
  <si>
    <t xml:space="preserve"> (Total de aprobación hacia los trabajos realizados por funcionarios públicos en el presenta año, contra el total de aprobación obtenida el año anterior)-1*100</t>
  </si>
  <si>
    <t>Indicadores de la ENCIG/INEGI  referentes a la satisfación y percepción de la ciudadanía hacia sus funcionarios de gobierno.</t>
  </si>
  <si>
    <t>Fin. Promover la transparencia y la rendición de cuentas de al presidencia municipal hacia lso ciudadanos, mediante nuevos procesos y programas de difusión y comunicación.</t>
  </si>
  <si>
    <t>Ciudadania interesada en consultar web de CODE.</t>
  </si>
  <si>
    <t>memorias de programas realizados en red/ Pagina web CODE.</t>
  </si>
  <si>
    <t>(total de capacitaciones del año anterior /total de capacitaciones año actual)-1*100</t>
  </si>
  <si>
    <t>Porcentaje de Capacitaciones .</t>
  </si>
  <si>
    <t>31120-8301</t>
  </si>
  <si>
    <t>E0035</t>
  </si>
  <si>
    <t>2.4.1</t>
  </si>
  <si>
    <t>A2. Implementacion de programas de capacitación y certificación a entrenadores  e instructores.</t>
  </si>
  <si>
    <t>(total de programas aplicados en escuelas en el  año /total de programas aplicados en escuales en el año anterior)-1*100</t>
  </si>
  <si>
    <t>Programas aplicados en escuelas en el  año.</t>
  </si>
  <si>
    <t>A1. Gestion ante autoridades educativas en el mpio. de programas de activacion fisica.</t>
  </si>
  <si>
    <t>Activa Participacion De Escuelas Interesadas.</t>
  </si>
  <si>
    <t>C3. Programas de activacion fisica para escuelas  en el  nivel basico involucradas.</t>
  </si>
  <si>
    <t>Instalaciones adecuadas para la practica del deprote.</t>
  </si>
  <si>
    <t>cedulas de ligas deportivas.</t>
  </si>
  <si>
    <t>(total de asistencia del año en las actividades / total de asistencia en las actividades del año anterior)*100</t>
  </si>
  <si>
    <t>Asistencia del año en las actividades.</t>
  </si>
  <si>
    <t>A2. Atencion de padres de familia en las actividades de los hijos.</t>
  </si>
  <si>
    <t>Ciudadania interesada en consultar web de CODE y pagina de facebook del municipio de uriangato.</t>
  </si>
  <si>
    <t>(total de ciudadanos participantes en actividades físicas/total de ciudadanos inscritos en actividades físicas)*100</t>
  </si>
  <si>
    <t>Población participante en actividades físicas en el Municipio.</t>
  </si>
  <si>
    <t>A1. Paticipación activa ciudadana.</t>
  </si>
  <si>
    <t>(total de programas estatales de activación realizados/total de programas de activación física)*100</t>
  </si>
  <si>
    <t>Programas Estatales de Activación Realizada.</t>
  </si>
  <si>
    <t>C2. Programas de activación física implementados en el municipio por parte de estado.</t>
  </si>
  <si>
    <t>sufiente recurso economico  para la implementacion de las activaciones.</t>
  </si>
  <si>
    <t>listas de registros de promotores.</t>
  </si>
  <si>
    <t>(total de asistencia de los menores con el padre y/o madre/Total de asistencia de los menores)*100</t>
  </si>
  <si>
    <t>Asistencia de los menores con el padre y/o madre.</t>
  </si>
  <si>
    <t>A2. Implementación del programa de apoyo de padres hacia los hijos.</t>
  </si>
  <si>
    <t>ciudadania interesada en la participacion de las actividades fisicas.</t>
  </si>
  <si>
    <t xml:space="preserve">memorias deportivas reportadas. </t>
  </si>
  <si>
    <t>(total de actividades fisicas realizadas/total de actividades fisicas programadas)*100</t>
  </si>
  <si>
    <t xml:space="preserve">Poblacion en activadad fisica en el municipio de uriangato. </t>
  </si>
  <si>
    <t>A1. Realizacion de Actividades físicas para el  interes de los padres de familia.</t>
  </si>
  <si>
    <t xml:space="preserve">reportes mensuales  municipales. </t>
  </si>
  <si>
    <t>(total de personas activadas en acondicionamiento fisico/total de la poblacion)*100</t>
  </si>
  <si>
    <t xml:space="preserve">Poblacion activada en acondicionamiento fisico en el municipio de uriangato. </t>
  </si>
  <si>
    <t>C1. Poblacion activada en el municipio de uriangato.</t>
  </si>
  <si>
    <t>las condiciones de instalaciones deportivas son adecuadas para la practica de las actividades a realizar.</t>
  </si>
  <si>
    <t>reportes mensuales  de promotores.</t>
  </si>
  <si>
    <t>(total de participacion ciudadana en actividades fisicas en el año/total de participacion ciudadana en actividades fisicas de año anterior)-1*100</t>
  </si>
  <si>
    <t xml:space="preserve">Poblacion activada en el municipio de uriangato. </t>
  </si>
  <si>
    <t>Proposito. La cultura de actividad fisica en la poblacion de uriangato en general  se amplia permanentemente.</t>
  </si>
  <si>
    <t>Fin. Contribuir a la disminución del indice de obecidad y enfermedades cardiacas en la población de Uriangato.</t>
  </si>
  <si>
    <t>Interes del Ayuntamiento y/o Ciudadanía interesada en consultar la página web oficial del municipio.</t>
  </si>
  <si>
    <t>Acuerdo de Ayuntamiento Autorizando la campaña, Informe de Recaudación durante el periodo de Descuento y/o Solicitudes de descuento en recargo a tesoreria Municipal, ademas de la Pagina Municipal Oficial.</t>
  </si>
  <si>
    <t>10%sobre el número de campañas para Descuentos en recargos.</t>
  </si>
  <si>
    <t>(Campañas de descuento en recargos y condonación en recargos realizados en el año actual/Campañas de descuento en recargos y condonación en recargos realizados en el año anterior)-1*100</t>
  </si>
  <si>
    <t>Concientización ciudadana de Conflictos por intereses politicos y sociales, (afectación de recaudación en el pago Predial).</t>
  </si>
  <si>
    <t>31111-C107</t>
  </si>
  <si>
    <t>E0008</t>
  </si>
  <si>
    <t>1.8.1</t>
  </si>
  <si>
    <t>A2. Concientización ciudadana de Conflictos por intereses politicos y sociales, (afectación de recaudación en el pago Predial).</t>
  </si>
  <si>
    <t>Interes y Apoyo del Presidente Mpal. Para le firma del Convenio.</t>
  </si>
  <si>
    <t>Informe de gobierno Municipal,  Informe de Apoyo Tecnico por parte de Inegi y/o Convenio Celebrado con Inegi.</t>
  </si>
  <si>
    <t>50%sobre las asesorias consultadas al Inegi.</t>
  </si>
  <si>
    <t>(Asesorias por parte de Inegi el año Actual/ Asesorias por parte de Inegi el año Anterior)-1*100</t>
  </si>
  <si>
    <t xml:space="preserve">Gestión y solución de problemas en el Sistema de Gestión Catastral. </t>
  </si>
  <si>
    <t>A1. Gestión y solución de problemas en el Sistema de Gestión Catastral.</t>
  </si>
  <si>
    <t>Interes del Ciudadano para mantener su predio Actualizado.</t>
  </si>
  <si>
    <t>Informe de Avaluos rusticos fiscales realizados en el año a H. Ayuntamiento(Los cuales se tienen en el Dpto fisicamente).</t>
  </si>
  <si>
    <t>20% sobre predios rústicos Actualizados.</t>
  </si>
  <si>
    <t>(Actualización de Valores en Predios rusticos en el año actual/Actualización de Valores en Predios rusticos en el año anterior)-1*100</t>
  </si>
  <si>
    <t xml:space="preserve">Actualización de Valores fiscales de los predios  ejidales y rústicos lograda. </t>
  </si>
  <si>
    <t>C3. Actualización de Valores fiscales de los predios  ejidales y rústicos lograda.</t>
  </si>
  <si>
    <t>Buena Comunicación Con los integrantes de la Comición Municipal para la Regularización de asentamientos.</t>
  </si>
  <si>
    <t>Informe de Levantamientos con Desarrollo Urbano y Tenencia de La Tierra, asi como las minutas celebrados en las reuniones con la Coordinación.</t>
  </si>
  <si>
    <t>20% sobre los errores hechos en levantamientos.</t>
  </si>
  <si>
    <t>(Errores en levantamientos en el año actual/Errores en levantamientos en el año anterior)-1*100</t>
  </si>
  <si>
    <t>levantamientos de regularización de predios.</t>
  </si>
  <si>
    <t>A2. Implementación de programa de reducción de errores  en levantamientos de regularización de predios.</t>
  </si>
  <si>
    <t>Apoyo de las Contribuyentes para que permitan la Realización del Avaluo.</t>
  </si>
  <si>
    <t>Informe de Avaluos fiscales realizados en el año a H. Ayuntamiento(Los cuales se tienen en el Dpto fisicamente).</t>
  </si>
  <si>
    <t>20% sobre los Avaluos realizados.</t>
  </si>
  <si>
    <t>Avaluos realizados en el año actual/Avaluos realizados en el año anterior)*100</t>
  </si>
  <si>
    <t>Realización de Avaluos en campo.</t>
  </si>
  <si>
    <t>A1. Realización de Avaluos en campo.</t>
  </si>
  <si>
    <t>Informe a Tesoreria Municipal de Correciónes realizadas en el año actual, y/o Permisos y numeros oficiales de Uso de Suelo otorgados por Desarrollo Urbano.</t>
  </si>
  <si>
    <t>50% sobre el numero de correciones realizadas.</t>
  </si>
  <si>
    <t>( Correcciónes hechas en el año actual/Correcciónes hechas el año anterior)-1*100</t>
  </si>
  <si>
    <t xml:space="preserve">Caracteristicas de los predios registradas en el padrón aclaradas y/o corregidas. </t>
  </si>
  <si>
    <t xml:space="preserve">C2. Caracteristicas de los predios registradas en el padrón aclaradas y/o corregidas. </t>
  </si>
  <si>
    <t>Apoyo con soporte técnico de parte de Inegi e Interes del Ciudadano para Registrar su predio.</t>
  </si>
  <si>
    <t>Informe a Tesoreria de Nuevos Registros que se realizaron en el año actual, y/o como usos de suelo expedidos por la Dependencia de Desarrollo Urbano y Convenio con Inegi para soporte técnico.</t>
  </si>
  <si>
    <t>30% sobre el numero de cuentas aperturadas.</t>
  </si>
  <si>
    <t>(Cuentas Aperturadas en el año actual/Cuentas Aperturadas en el año anterior)-1*100</t>
  </si>
  <si>
    <t>Creación Respaldada de Cuentas.</t>
  </si>
  <si>
    <t>A2. Creación Respaldada de Cuentas.</t>
  </si>
  <si>
    <t>Alto interés de la ciudadanía para participar en el Programa de Regularización.</t>
  </si>
  <si>
    <t>Informe de Desarrollo Urbado sobre las regularizaciónes.</t>
  </si>
  <si>
    <t>25% sobre en total de Regularizaciones promovidas.</t>
  </si>
  <si>
    <t xml:space="preserve">(Regularizaciónes promovidas en el presente año/Regularizaciones promovidas en el año anterior)-1*100 </t>
  </si>
  <si>
    <t>Coordinación entre áeras (direcciones) en asentamientos y regularizaciones.</t>
  </si>
  <si>
    <t>A1. Coordinación entre áeras (direcciones) en asentamientos y regularizaciones.</t>
  </si>
  <si>
    <t>Alto interés de la ciudadanía para la cancelación de Cuentas Duplicadas.</t>
  </si>
  <si>
    <t>Informe de Cuentas duplicadas detectadas y canceladas a Tesoreria Municipal y al H. Ayuntamento.</t>
  </si>
  <si>
    <t>20% sobre el numero de cuentas canceladas.</t>
  </si>
  <si>
    <t>(Cuentas Canceladas por duplicidad en el año actual/Cuentas canceladas por duplicidad el año anterior)-1*100</t>
  </si>
  <si>
    <t>Duplicidad de Cuentas Disminuidas y Contribuyentes interesados en la cancelación de las mismas.</t>
  </si>
  <si>
    <t>C1. Duplicidad de Cuentas Disminuidas y Contribuyentes interesados en la cancelación de las mismas.</t>
  </si>
  <si>
    <t xml:space="preserve">Las Condiciones  Legales, fisicas y Fiscales de los Predios en el Municipio de Uriangato Gto. </t>
  </si>
  <si>
    <t>informe Autorizado por tesoreria y Corte diario sobre cuantos Avaluos Fiscales y/o Traslaciones de Dominio se realizaron en el año , los cuales se tienen de forma fisica.</t>
  </si>
  <si>
    <t>20% sobre el incremento de Cuentas Actualizadas.</t>
  </si>
  <si>
    <t>(Total de cuentas actualizadas en el presente año/Total de Cuentas Actualizadas en el año anterior)-1*100</t>
  </si>
  <si>
    <t>La actualización de las caracteristicas Legales, fisicas y Fiscales de los Predios en el Municipio de Uriangato Gto. Se Incremento.</t>
  </si>
  <si>
    <t>Proposito. La actualización de las caracteristicas Legales, fisicas y Fiscales de los Predios en el Municipio de Uriangato Gto. Se eleva permanentemente y/o La actualización de las caracteristicas Legales, fisicas y Fiscales de los Predios en el Municipio de Uriangato Gto. Se elevó.</t>
  </si>
  <si>
    <t>Alto interés de la ciudadanía para el pago del impuesto Predial.</t>
  </si>
  <si>
    <t>Informe de impuesto recaudado a tesoreria y fichas de deposito.</t>
  </si>
  <si>
    <t>4% de incremento sobre el año anterior.</t>
  </si>
  <si>
    <t>(Total de Impuesto Recaudadoen el año actual/ Total de Impuesto Recaudado en el año anterior) -1*100</t>
  </si>
  <si>
    <t>Incremento de la recaudación del Impuesto Predial.</t>
  </si>
  <si>
    <t>Fin. Incremento de la recaudación del Impuesto Predial.</t>
  </si>
  <si>
    <t>Existe interés de la población en participar en las actividades.</t>
  </si>
  <si>
    <t>Informes de actividades a la comisión de cultura del municipio.</t>
  </si>
  <si>
    <t>Talleres realizados =(Total de talleres realizados en 2017/Total de talleres realizados en 2016)-1*100</t>
  </si>
  <si>
    <t>Talleres realizados</t>
  </si>
  <si>
    <t>31120-8401</t>
  </si>
  <si>
    <t>E0038</t>
  </si>
  <si>
    <t>2.4.2</t>
  </si>
  <si>
    <t>A2. Realizacion de talleres para obtener el acercamiento de la poblacion a las bibliotecas.</t>
  </si>
  <si>
    <t>Existe interés de la población en participar en los eventos.</t>
  </si>
  <si>
    <t>Eventos realizados =(Total de eventos realizados en el año/Total de eventos programados)*100</t>
  </si>
  <si>
    <t xml:space="preserve">Eventos realizados   </t>
  </si>
  <si>
    <t>A1. Realización de eventos culturales interactivos sobre la importancia de la buena lectura en el municipio.</t>
  </si>
  <si>
    <t>La ciudadanía participa en los eventos y talleres de bibliotecas públicas.</t>
  </si>
  <si>
    <t>Usuarios =(Total de usuarios en 2017/Total de usuarios en 2016)-1*100</t>
  </si>
  <si>
    <t>Usuarios</t>
  </si>
  <si>
    <t>C4. El hábito de la lectura  en las bibliotecas publicas es fomentado</t>
  </si>
  <si>
    <t>Interés y participación del cabildo Municipal y/o participación del gobierno del Estado.</t>
  </si>
  <si>
    <t>Acuerdos de Ayuntamiento/ oficios dirigidos al H. Ayuntamiento</t>
  </si>
  <si>
    <t>Acciones realizadas= (Total de acciones realizadas en el año/Total de acciones programadas)*100</t>
  </si>
  <si>
    <t>Total de acciones</t>
  </si>
  <si>
    <t>A2. Solicitar la invercion del gobierno municipal para el mantenimiento de instalaciones culturales.</t>
  </si>
  <si>
    <t>A1. Solicitar la invercion del gobierno municipal para la ampliación de instalaciones culturales.</t>
  </si>
  <si>
    <t>Convenios con las dependencias e instituciones correspondientes.</t>
  </si>
  <si>
    <t>Convenios realizados= (Total de convenios realizados en el año/Total de conveniosprogramados)*100</t>
  </si>
  <si>
    <t xml:space="preserve">Convenios de colaboracion. </t>
  </si>
  <si>
    <t>C3.  Gestión ante el Gobierno Municipal para mejoramiento y ampliación de la infraestructura cultural realizada.</t>
  </si>
  <si>
    <t>Interes de la ciudadania para asistir a los salones culturales.</t>
  </si>
  <si>
    <t>Convenios realizados= (Total de convenios realizados/Total de convenios programados)*100</t>
  </si>
  <si>
    <t>A1. Elaboracion de convenios con otras dependencias e instituciones para impartir talleres en sus instalaciones.</t>
  </si>
  <si>
    <t>Existe interés de la población en participar en los salones Culturales.</t>
  </si>
  <si>
    <t>Reporte mensual del Instituto Estatal de Cultura del Estado de Guanajuato.</t>
  </si>
  <si>
    <t>Salones realizados= (Total de salones realizados/Total de salones programados)*100</t>
  </si>
  <si>
    <t>Salones culturales del municipio.</t>
  </si>
  <si>
    <t>C2. Coordinación con instituciones y dependecias para salones culturales realizados.</t>
  </si>
  <si>
    <t>Contar con el interes de las dependencias e instituciones educativas para su participacion en los eventos.</t>
  </si>
  <si>
    <t>Oficios con las dependencias e instituciones educativas.</t>
  </si>
  <si>
    <t>Apoyos obtenidos= (Total de Apoyos en año 2017/Total de apoyos en 2016)-1*100%</t>
  </si>
  <si>
    <t>Oficios realizados</t>
  </si>
  <si>
    <t>A2. Elaboracion de oficios para dependencias e instituciones educativas para el apoyo en la difusion de informacion y actividades culturales.</t>
  </si>
  <si>
    <t>Interes de la cuidadania por los eventos culturales</t>
  </si>
  <si>
    <t>Eventos realizados= (Total de eventos realizados año/Total de eventos programados)*100</t>
  </si>
  <si>
    <t>Eventos realizados</t>
  </si>
  <si>
    <t>A1. Realización de eventos en tiempos flexibles para la mayor parte de la poblacion.</t>
  </si>
  <si>
    <t>Eventos realizados= (Total de eventos realizados año 2017 /Total de eventos realizados en 2016)-1*100</t>
  </si>
  <si>
    <t>C1. Realización de eventos culturales para la población programados.</t>
  </si>
  <si>
    <t>Las personas tienen la disponibilidad en responder la encuesta.</t>
  </si>
  <si>
    <t>Informes de resultados a la comisión de cultura del municipio.</t>
  </si>
  <si>
    <t>(Total de encuestadas realizadas acerca de las actividades culturales/ Total de encuestas programadas)*100</t>
  </si>
  <si>
    <t>Encuestas de participacion ciudadana en las actividades culturales</t>
  </si>
  <si>
    <t>Proposito. La población participa en los eventos y talleres culturales.</t>
  </si>
  <si>
    <t>Se cuenta con los espacios adecuados para los talleres culturales y el interés de la población en participar en las actividades culturales.</t>
  </si>
  <si>
    <t>Reporte mensual del Instituto Estatal de Cultura del Estado de Guanajuato e Informe anual  a la comisión de cultura del municipio.</t>
  </si>
  <si>
    <t>(Total de talleres y eventos realizados en el 2017/Total de talleres y eventos realizados en el 2016)-1</t>
  </si>
  <si>
    <t>Talleres y eventos realizados</t>
  </si>
  <si>
    <t>Fin. Contribuir a un mejor nivel cultural en el municipio mediante la impartición de talleres artísticos y la realización de eventos culturales masivos.</t>
  </si>
  <si>
    <t>Aprobación y participación por parte del Sector Salud (CAISES, Uriangato).</t>
  </si>
  <si>
    <t>Informe de labores mensuales a Presidente y Comision de Equidad de Género/Oficio de solicitud al Sector Salud (CAISES, URIANGATO).</t>
  </si>
  <si>
    <t>10%de gestiones realizadas con el sector salud (CAISES, Uriangato).</t>
  </si>
  <si>
    <t>(Total de gestiones realizadas con el sector salud (CAISES, Uriangato))*100</t>
  </si>
  <si>
    <t>Total de gestiones realizadas con el sector salud (CAISES, Uriangato).</t>
  </si>
  <si>
    <t>31111-C826</t>
  </si>
  <si>
    <t>E0030</t>
  </si>
  <si>
    <t>2.7.1</t>
  </si>
  <si>
    <t>A4. Gestión con sector salud (CAISES, URIANGATO) para talleres y campañas de difusion para la prevencion de enfermedades.</t>
  </si>
  <si>
    <t>20%gestiones realizadas con el sector salud (CAISES, Uriangato).</t>
  </si>
  <si>
    <t>(Total de gestiones realizadas con el sector salud (CAISES, Uriangato)para la difusión sobre la atención oportuna de enfermedades/  Total de difusión  implementada sobre la atención oportuna de enfermedades)*100</t>
  </si>
  <si>
    <t>Gestiones realizadas e implementada con el sector salud para la atención oportuna de enfermedades.</t>
  </si>
  <si>
    <t>A3. Gestión e implementación con CAISES para la  difusión en la atención  oportuna de enfermedades.</t>
  </si>
  <si>
    <t>Aprobación y participación por parte de los directivos de las instituciones educativas.</t>
  </si>
  <si>
    <t>Informe de labores mensuales a Presidente y Comision de Equidad de Género/Oficio de solicitud a las Instituciones educativas.</t>
  </si>
  <si>
    <t>20% gestiones a instituciones educativas.</t>
  </si>
  <si>
    <t>(Total de Gestiones realizadas con las instituciones educativas)*100</t>
  </si>
  <si>
    <t>Gestiones realizadas con las instituciones educativas.</t>
  </si>
  <si>
    <t>A2. Gestión con los directivos de las instituciones educativas a fin de llevar a cabo pláticas.</t>
  </si>
  <si>
    <t>Interes por parte de los directores y directoras de las instituciones educativas.</t>
  </si>
  <si>
    <t>10% en gestion de taller de manejo de emociones.</t>
  </si>
  <si>
    <t>(Total de talleres gestionados sobre el manejo de las emociones en las y los adolescentes/ Total de talleres implementados sobre el manejo de las emociones en las y los adolescentes)*100</t>
  </si>
  <si>
    <t>Talleres gestionados e implementados sobre el manejo de las emociones en las y los adolescentes.</t>
  </si>
  <si>
    <t>A1. Gestión e implementación  con IMUG y/o Profesional en la meteria,  para llevar a cabo  talleres sobre el manejo de  las emociones en las y los adolescentes.</t>
  </si>
  <si>
    <t>Se cuenta con recurso económico y humano Estatal y Municipal suficiente y el interés de la población uriangatense en participar en las pláticas, talleres y orientaciones psicólogicas.</t>
  </si>
  <si>
    <t>Informe de labores mensuales a Presidente y Comision de Equidad de Género.</t>
  </si>
  <si>
    <t>10% en platicas y talleres gestionados sobre temas de sexualidad.</t>
  </si>
  <si>
    <t>(Total de pláticas o talleres gestionados sobre el tema de la sexualidad en las y los adolescentes/ Total de pláticas o talleres implementados sobre el tema de la sexualidad en las y los adolescentes)*100</t>
  </si>
  <si>
    <t>Pláticas o talleres gestionados e implementados  sobre la sexualidad en las y los adolescentes.</t>
  </si>
  <si>
    <t>C3. Gestión e implementación de pláticas o talleres sobre el tema de sexualidad en las y los adolescentes.</t>
  </si>
  <si>
    <t>10% en platicas, talleres, etc.</t>
  </si>
  <si>
    <t>No Aplica</t>
  </si>
  <si>
    <t>Número total de pláticas, talleres para la mejora de las relaciones de pareja y familia/número total de orientaciones psicológicas a parejas y familias.</t>
  </si>
  <si>
    <t>Número total de pláticas, talleres para la mejora de las relaciones de pareja y familia.</t>
  </si>
  <si>
    <t>A4. Implementación de Orientaciones Psicológicas, pláticas y talleres para la  mejora de las relaciones de pareja y familia.</t>
  </si>
  <si>
    <t>Se cuenta con recurso humano Estatal y Municipal suficiente y el interés de la población uriangatense en participar en dichos programas.</t>
  </si>
  <si>
    <t>Informe de labores mensuales a Presidente y Comision de Equidad de Género/Oficio de solicitud a IMUG</t>
  </si>
  <si>
    <t>10%programas gestionados sobre prevencion de violencia.</t>
  </si>
  <si>
    <t>(Total de programas gestionados sobre la prevención de violencia intrafamiliar/ Total de programas implementados sobre la prevención de la violencia)*100</t>
  </si>
  <si>
    <t xml:space="preserve"> Programas gestionados e implementados sobre la prevención de violencia.  </t>
  </si>
  <si>
    <t>A3. Gestión e implementación de programas amplios y variados  sobre la prevención de violencia intrafamiliar.</t>
  </si>
  <si>
    <t xml:space="preserve">Interés de la población uriangatense en acudir a recibir información. </t>
  </si>
  <si>
    <t>10% en modulos anuales.</t>
  </si>
  <si>
    <t>(Número total de modulos anuales/número total de módulos anteriores. )*100</t>
  </si>
  <si>
    <t xml:space="preserve">Módulos informativos colocados.  </t>
  </si>
  <si>
    <t>A2. Colocación de módulos de información a la población Uriangatense, con la finalidad de dar a conocer los programas y servicios de la Direccion de atencion para la mujer.</t>
  </si>
  <si>
    <t xml:space="preserve">Interés de la población uriangatense en recibir atenciones . </t>
  </si>
  <si>
    <t>20% en atenciones personalizadas.</t>
  </si>
  <si>
    <t>(Número total de atenciones personalizadas/atenciones personalizadas anteriores. )*100</t>
  </si>
  <si>
    <t xml:space="preserve">Atenciones personalizadas. </t>
  </si>
  <si>
    <t>A1. Atención personalizada en la Dirección.</t>
  </si>
  <si>
    <t>Interés por parte de los beneficiarios en participar en las pláticas y orientaciones psicológicas.</t>
  </si>
  <si>
    <t>Informe de labores mensuales a Presidente y Comision de Equidad de Género y  Convenios.</t>
  </si>
  <si>
    <t>10% en platicas de crecimiento.</t>
  </si>
  <si>
    <t>(Número total de pláticas de crecimiento personal/número total de orientaciones psicológicas.)*100</t>
  </si>
  <si>
    <t>Pláticas de crecimiento personal y orientaciones psicológicas.</t>
  </si>
  <si>
    <t>C2. Implementación de pláticas de crecimiento personal y familiar, así como Orientaciones Psicológicas, para la aceptación de las problemáticas personales y familiares.</t>
  </si>
  <si>
    <t>Interés por parte de los beneficiarios en participar en las sensibilizaciones y en capacitaciones y talleres.</t>
  </si>
  <si>
    <t>aumentar 50% en programas de capacitacion.</t>
  </si>
  <si>
    <t>Número de Programas</t>
  </si>
  <si>
    <t>(Total de programas de capacitación programados /Total de programas de capacitación realizados)*100</t>
  </si>
  <si>
    <t xml:space="preserve"> Programas de capacitación  programados y realizados.</t>
  </si>
  <si>
    <t>A2. Implementación de capacitaciones, cursos, talleres para oportunidades de trabajo y autoempleo para las mujeres.</t>
  </si>
  <si>
    <t>30% Programa de gestiones en quidad de genero.</t>
  </si>
  <si>
    <t>(Total de gestiones de programas sobre Equidad de Género realizados/ Total de gestiones  programas sobre equidad de género programados)*100</t>
  </si>
  <si>
    <t>Gestiones de programas sobre Equidad de Género programados y  realizados.</t>
  </si>
  <si>
    <t>A1. Gestión y programación de programas de difusión sobre equidad de género.</t>
  </si>
  <si>
    <t>Se cuenta con recurso económico y humano Estatal y Municipal suficiente.</t>
  </si>
  <si>
    <t>Informe de labores mensuales a Presidente,  Comision de Equidad de Género y Convenios.</t>
  </si>
  <si>
    <t>30% numeros de programas gestionados.</t>
  </si>
  <si>
    <t>(numeros de programas=programas gestionados en el año/programas ejecutados en el año)*100</t>
  </si>
  <si>
    <t>numeros de programas gestionados  y ejecutados en el año.</t>
  </si>
  <si>
    <t>C1.Programas sobre derechos de la mujer implementados.</t>
  </si>
  <si>
    <t>COMPONENTES</t>
  </si>
  <si>
    <t xml:space="preserve">Informe de labores mensuales a Presidente y Comision de Equidad de Género.  </t>
  </si>
  <si>
    <t>5% bienestar familiar.</t>
  </si>
  <si>
    <t>(número total de pláticas impatidas=pláticas impartidas en el año actual/pláticas impartidas en el año anterior)*100</t>
  </si>
  <si>
    <t>numero de platicas impartidas en el año.</t>
  </si>
  <si>
    <t>Proposito. La vulnerabilidad de la integración familiar del Municipio de Uriangato disminuyó considerablemente.</t>
  </si>
  <si>
    <t>Las familias uriangatenses comprometidas en la integracion familiar.</t>
  </si>
  <si>
    <t>programacion de platicas anuales presentadas a la Comision.</t>
  </si>
  <si>
    <t>1% en platicas impartidas.</t>
  </si>
  <si>
    <t>Fin.Contribuir a que las familias de Uriangato mejoren su calidad de vida  evitando  la desintegración familiar.</t>
  </si>
  <si>
    <t>Que la ciudadania lea las publicacones impresas de difusion y escuche la difusión en radio. Que el ciudadano se interese en realizar la solicitud de información.</t>
  </si>
  <si>
    <t xml:space="preserve">Publicaciones impresas (periodico, folletos), Difusiones en radio. </t>
  </si>
  <si>
    <t>100% de cumplimiento de acciones de difusion realizadas para informar al ciudadano como realizar una solicitud</t>
  </si>
  <si>
    <t>(Total de acciones de difusion realizadas/Total de acciones de difusion programadas)*100</t>
  </si>
  <si>
    <t>Porcentaje de implementación de programa de difusion para informar al ciudadano como y en que medios realizar na solicitud de información pública.</t>
  </si>
  <si>
    <t>31111-C520</t>
  </si>
  <si>
    <t>E0020</t>
  </si>
  <si>
    <t>A2.Implementación de programa de difusión para informar al ciudadano como y en que medios realizar una solicitud de información publica.</t>
  </si>
  <si>
    <t xml:space="preserve">Que la ciudadania lea las publicacones impresas de difusion y escuche la difusión en radio. Que el ciudadano se interese en consultar la pagina. </t>
  </si>
  <si>
    <t>100% de cumplimiento de acciones de difusion realizadas</t>
  </si>
  <si>
    <t>Porcentaje de acciones de difusión de la pagina web, apartado transparencia.</t>
  </si>
  <si>
    <t>A1.Implementación de difusión de la pagina web municipal, especialmente del apartado de transparencia, para generar el interes de consulta por parte del ciudadano.</t>
  </si>
  <si>
    <t>Que la ciudadania se interese en consultar la información pública generada por el municipio en la pagina oficial municipal.
Que la ciudadania se interese y realice solicitudes de información pública .</t>
  </si>
  <si>
    <t xml:space="preserve">Contador de consultas electronicas de la pagina oficial municpal.
Estadistico de solicitudes de informacion e Informe de Gobierno </t>
  </si>
  <si>
    <t>30% de aumento en consultas electtronicas en la pagina oficial del municipio
20% de aumento en solicitudes realizadas por los ciudadanos</t>
  </si>
  <si>
    <t>(Total de consultas en medios electronicos en el año/Total de consultas en medios electronicos en el año anterior )-1 * 100
(Total de solicitudes de informacion realizadas por los cidadanos en el año/Total de solicitudes de informacion realizadaspor los cidadanos en el año anterior )-1 * 100</t>
  </si>
  <si>
    <t>Porcentaje de consultas en medios electronicos y mediante solicitud expresa.</t>
  </si>
  <si>
    <t>C3. La Informacion publica es consultada en medios electronicos y mediante solicitud expresa.</t>
  </si>
  <si>
    <t>Compromiso y disposición de los servidores publicos para contestar las solicitudes de informacion referidas a su direccion, en tiempo y forma.</t>
  </si>
  <si>
    <t>Informe de Gobierno, informe y estadistico de solicitudes para el municipio de Uriangato plataforma Nacional de Transparencia, Reporte de solicitudes revisadas por el Comité de Transparencia.</t>
  </si>
  <si>
    <t>20% de Aumento de constetaciones de solicitudes en tiempo y forma según la Ley en materia</t>
  </si>
  <si>
    <t>(Solicitudes contestadas en tiempo y forma en el año/solicitudes contestadas en tiempo y forma del año pasado)-1 * 100</t>
  </si>
  <si>
    <t>Porcentaje de solicitudes contestadas en tiempo y forma.</t>
  </si>
  <si>
    <t>A2.Implementación de la Ley de Transparecia y Acceso a la Información publica para el Estado de Guanajuato asi como los lineamientos de la misma, para la contestacion de solicitudes de informacion publica, aplicando sanciones correspondientes en caso de incumplimiento.</t>
  </si>
  <si>
    <t xml:space="preserve">Asistencia Compromiso de los servidores públicos para recibir capacitaciones. </t>
  </si>
  <si>
    <t xml:space="preserve">Informe de Gobierno, y/o ínforme de capacitaciones anual. </t>
  </si>
  <si>
    <t>100% de servidores publicos capacitados</t>
  </si>
  <si>
    <t>(Servidores publicos capacitados/ Servidores publicos programados)*100</t>
  </si>
  <si>
    <t>Porcentaje de servidores publicos capacitados en materia de transparencia y acceso a la información publica.</t>
  </si>
  <si>
    <t xml:space="preserve">
A1.Implementación de capacitaciones en materia de transparencia y acceso a la información publica para servidores publicos.</t>
  </si>
  <si>
    <t>Que las personas tengan la disponibilidad de responder la encuesta
Que la ciudadania este informada acerca de la normatividad legal en materia de Transpaencia y Acceso a la información publica.</t>
  </si>
  <si>
    <t xml:space="preserve">Estadistica de la encuesta, Informe de Gobierno. </t>
  </si>
  <si>
    <t>50% de personas encuestadas estan informadas acerca de la normatividad legal en materia de Transpaencia y Acceso a la información publica</t>
  </si>
  <si>
    <t>(Total de personas encuestadas informadas acerca de la normatividad legal en materia de Transparencia y Acceso a la informacion publica/ Total de encuestas realizadas)*100</t>
  </si>
  <si>
    <t>Porcentaje de personas encuestadas, informadas acerca de la normatividad legal en materia de Transparencia y Acceso a la infromacion pública.</t>
  </si>
  <si>
    <t>C2.Los ciudadanos estan informados acerca de la normatividad legal en materia de Transpaencia y Acceso a la información publica.</t>
  </si>
  <si>
    <t>Aceptacion y disponibilidad de la ciudadania para participar en las campañas de transparencia.</t>
  </si>
  <si>
    <t>100% de personas programadas</t>
  </si>
  <si>
    <t>(Total de personas participantes en campañas/ Total de personas programadas)*100</t>
  </si>
  <si>
    <t>Porcentaje de personas participantes en campañas de transparencia y acceso a la informacion.</t>
  </si>
  <si>
    <t>A2.Implementación de campañas de transparencia y acceso a la información dirigidas a la ciudadania.</t>
  </si>
  <si>
    <t>60%  de acciones de difusion programadas realizadas</t>
  </si>
  <si>
    <t>(Total de acciones de difusion realizadas/Total de acciones de Difusion programadas)*100</t>
  </si>
  <si>
    <t>Porcentaje total de acciones de difusion sobre información al derecho de acceso a la información realizadas.</t>
  </si>
  <si>
    <t>A1.Implementación de programa de difusión de información sobre el derecho de acceso a la información que tienen los ciudadanos y asi general una cultura de transparencia y acceso a la informaión.</t>
  </si>
  <si>
    <t>Que las personas tengan la disponibilidad de responder la encuesta
Que la ciudadania este informada acerca del Derecho de Acceso a la información publica.</t>
  </si>
  <si>
    <t xml:space="preserve">50% de personas encuestadas estan informadas acerca del Derecho de Acceso a la información publica </t>
  </si>
  <si>
    <t>(Total de personas encuestadas, informadas acerca del Derecho de Acceso a la informacion publica/ Total de encuestas realizadas)*100</t>
  </si>
  <si>
    <t>Porcentaje de personas encuestadas, informadas acerca del Derecho de Acceso a la Informacion  publica.</t>
  </si>
  <si>
    <t xml:space="preserve">C1.Ciudadanos informados acerca del Derecho de Acceso a la información generada por el Gobierno municipal.
</t>
  </si>
  <si>
    <t>Que las personas tengan la disponibilidad de responder la encuesta
Que la ciudadania perciba a la administracion suficientemente transparente.</t>
  </si>
  <si>
    <t xml:space="preserve">60% de personas encuestadas se encuentran satisfechas </t>
  </si>
  <si>
    <t>(Total de personas encuestadas satisfechas con la transparencia de la administracion/ Total de encuestas realizadas)*100</t>
  </si>
  <si>
    <t xml:space="preserve">Porcentaje de personas encuestadas satisfechas con la transparencia de la administracion. </t>
  </si>
  <si>
    <t>Proposito.La ciudadania percibe la suficiente transparencia y rendicion de cuentas en la administracion municipal
 y/o la ciudadania percibio la gestion y rendicion de cuentas lo suficientemente transparente.</t>
  </si>
  <si>
    <t>Disponibilidad de la ciudadania para interesarse en la informacion generada por el municipio respecto a la rendicion de cuentas y su transparencia.</t>
  </si>
  <si>
    <t>Estadistica de la encuesta, Informe de Gobierno, estadisco de solicitudes de información.</t>
  </si>
  <si>
    <t>60% Satisfaccion ciudadana y 100% de cumplimiento de obligaciones de Transparencia.</t>
  </si>
  <si>
    <t>Este indicador muestra el porcentaje de personas satisfechas con la administracion en cuestion de transparencia mediante sondeo anual.</t>
  </si>
  <si>
    <t>Fin.Promover el pleno ejercicio de los derechos del ciudadano en materia de acceso a la informacion pública que genera el gobierno municipal y protección de datos personales, fomentando la transparencia.</t>
  </si>
  <si>
    <t>Economía (1 por actividad)</t>
  </si>
  <si>
    <t>(6)</t>
  </si>
  <si>
    <t>Eficiencia (1 por actividad)</t>
  </si>
  <si>
    <t>Actividades</t>
  </si>
  <si>
    <t>Eficacia (1 por actividad)</t>
  </si>
  <si>
    <t>Economía (1 por componente)</t>
  </si>
  <si>
    <t>(5)</t>
  </si>
  <si>
    <t>Eficiencia (1 por componente)</t>
  </si>
  <si>
    <t>Componentes</t>
  </si>
  <si>
    <t>Eficacia (1 por componente)</t>
  </si>
  <si>
    <t>Propósito
(4)</t>
  </si>
  <si>
    <t>Fin
(3)</t>
  </si>
  <si>
    <t xml:space="preserve"> Avance Devengado / Modificado
(33)</t>
  </si>
  <si>
    <t>Devengado / Aprobado
(32)</t>
  </si>
  <si>
    <t>Presupuesto Devengado
(31)</t>
  </si>
  <si>
    <t>Presupuesto Modificado
(30)</t>
  </si>
  <si>
    <t>Presupuesto aprobado
(29)</t>
  </si>
  <si>
    <t>Supuestos
(28)</t>
  </si>
  <si>
    <t xml:space="preserve"> Medios de verificación
(27)</t>
  </si>
  <si>
    <t>Avance/ Modificado 
(26)</t>
  </si>
  <si>
    <t>Alvance/ Programado
(25)</t>
  </si>
  <si>
    <t>Meta alcanzada
(24)</t>
  </si>
  <si>
    <t>Meta Modificada
(23)</t>
  </si>
  <si>
    <t>Meta Programada
(22)</t>
  </si>
  <si>
    <t>Línea base
(21)</t>
  </si>
  <si>
    <t>Frecuencia de Medición
(20)</t>
  </si>
  <si>
    <t>Dimensión
(19)</t>
  </si>
  <si>
    <t>Tipo de Fórmula
(18)</t>
  </si>
  <si>
    <t>Fórmula de cálculo
(17)</t>
  </si>
  <si>
    <t>Indicador
(16)</t>
  </si>
  <si>
    <t>UR
(15)</t>
  </si>
  <si>
    <t>PP
(14)</t>
  </si>
  <si>
    <t>SF
(13)</t>
  </si>
  <si>
    <t>FN
(12)</t>
  </si>
  <si>
    <t>F
(11)</t>
  </si>
  <si>
    <t>Acciones
(10)</t>
  </si>
  <si>
    <t>Estrategia
(9)</t>
  </si>
  <si>
    <t>Objetivo
(8)</t>
  </si>
  <si>
    <t>Eje o línea estratégica
(7)</t>
  </si>
  <si>
    <t>Resumen Narrativo
(2)</t>
  </si>
  <si>
    <t>Programa presupuestario
(1)</t>
  </si>
  <si>
    <t>CASA DE LA CULTURA DE URIANGATO, GTO.
INDICADORES DE RESULTADOS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</si>
</sst>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8"/>
      <color theme="1"/>
      <name val="Arial"/>
      <family val="2"/>
    </font>
    <font>
      <sz val="8"/>
      <color theme="0"/>
      <name val="Arial"/>
      <family val="2"/>
    </font>
    <font>
      <b/>
      <sz val="8"/>
      <color theme="1"/>
      <name val="Arial"/>
      <family val="2"/>
    </font>
    <font>
      <sz val="8"/>
      <name val="Arial"/>
      <family val="2"/>
    </font>
    <font>
      <sz val="8"/>
      <color rgb="FF000000"/>
      <name val="Arial"/>
      <family val="2"/>
    </font>
    <font>
      <b/>
      <sz val="8"/>
      <name val="Arial"/>
      <family val="2"/>
    </font>
    <font>
      <b/>
      <sz val="8"/>
      <color theme="0"/>
      <name val="Arial"/>
      <family val="2"/>
    </font>
    <font>
      <sz val="10"/>
      <name val="Arial"/>
      <family val="2"/>
    </font>
  </fonts>
  <fills count="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1" tint="0.49998474074526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auto="1"/>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s>
  <cellStyleXfs count="6">
    <xf numFmtId="0" fontId="0" fillId="0" borderId="0"/>
    <xf numFmtId="0" fontId="2" fillId="0" borderId="0"/>
    <xf numFmtId="9" fontId="2" fillId="0" borderId="0" applyFont="0" applyFill="0" applyBorder="0" applyAlignment="0" applyProtection="0"/>
    <xf numFmtId="0" fontId="1" fillId="0" borderId="0"/>
    <xf numFmtId="0" fontId="9" fillId="0" borderId="0"/>
    <xf numFmtId="0" fontId="9" fillId="0" borderId="0"/>
  </cellStyleXfs>
  <cellXfs count="178">
    <xf numFmtId="0" fontId="0" fillId="0" borderId="0" xfId="0"/>
    <xf numFmtId="0" fontId="2" fillId="0" borderId="0" xfId="1" applyFont="1" applyProtection="1">
      <protection locked="0"/>
    </xf>
    <xf numFmtId="4" fontId="2" fillId="0" borderId="0" xfId="1" applyNumberFormat="1" applyFont="1" applyProtection="1">
      <protection locked="0"/>
    </xf>
    <xf numFmtId="0" fontId="2" fillId="0" borderId="0" xfId="1" applyFont="1" applyAlignment="1" applyProtection="1">
      <alignment vertical="center"/>
      <protection locked="0"/>
    </xf>
    <xf numFmtId="0" fontId="2" fillId="0" borderId="1" xfId="1" applyFont="1" applyBorder="1" applyProtection="1">
      <protection locked="0"/>
    </xf>
    <xf numFmtId="4" fontId="2" fillId="0" borderId="1" xfId="1" applyNumberFormat="1" applyFont="1" applyBorder="1" applyProtection="1">
      <protection locked="0"/>
    </xf>
    <xf numFmtId="0" fontId="2" fillId="0" borderId="1" xfId="1" applyFont="1" applyFill="1" applyBorder="1" applyAlignment="1" applyProtection="1">
      <alignment horizontal="center" vertical="center" wrapText="1"/>
      <protection locked="0"/>
    </xf>
    <xf numFmtId="9" fontId="2" fillId="0" borderId="1" xfId="1" applyNumberFormat="1" applyFont="1" applyFill="1" applyBorder="1" applyAlignment="1" applyProtection="1">
      <alignment horizontal="center" vertical="center" wrapText="1"/>
      <protection locked="0"/>
    </xf>
    <xf numFmtId="0" fontId="2" fillId="0" borderId="1" xfId="1" applyFont="1" applyBorder="1" applyAlignment="1" applyProtection="1">
      <alignment horizontal="center" wrapText="1"/>
      <protection locked="0"/>
    </xf>
    <xf numFmtId="0" fontId="2" fillId="0" borderId="1" xfId="1" applyFont="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9" fontId="2" fillId="0" borderId="3" xfId="1" applyNumberFormat="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wrapText="1"/>
      <protection locked="0"/>
    </xf>
    <xf numFmtId="9" fontId="5" fillId="0" borderId="1" xfId="1" applyNumberFormat="1" applyFont="1" applyFill="1" applyBorder="1" applyAlignment="1" applyProtection="1">
      <alignment horizontal="center" wrapText="1"/>
      <protection locked="0"/>
    </xf>
    <xf numFmtId="0" fontId="5" fillId="0" borderId="4" xfId="1" applyFont="1" applyFill="1" applyBorder="1" applyAlignment="1" applyProtection="1">
      <alignment horizontal="center" wrapText="1"/>
      <protection locked="0"/>
    </xf>
    <xf numFmtId="9" fontId="5" fillId="0" borderId="4" xfId="1" applyNumberFormat="1" applyFont="1" applyFill="1" applyBorder="1" applyAlignment="1" applyProtection="1">
      <alignment horizontal="center" wrapText="1"/>
      <protection locked="0"/>
    </xf>
    <xf numFmtId="0" fontId="3" fillId="2" borderId="4" xfId="1" applyFont="1" applyFill="1" applyBorder="1" applyAlignment="1" applyProtection="1">
      <alignment horizontal="center" vertical="center" wrapText="1"/>
      <protection locked="0"/>
    </xf>
    <xf numFmtId="0" fontId="2" fillId="0" borderId="1" xfId="1" applyFont="1" applyBorder="1" applyAlignment="1" applyProtection="1">
      <alignment wrapText="1"/>
      <protection locked="0"/>
    </xf>
    <xf numFmtId="0" fontId="5" fillId="0" borderId="5" xfId="1" applyFont="1" applyFill="1" applyBorder="1" applyAlignment="1" applyProtection="1">
      <alignment horizontal="center" wrapText="1"/>
      <protection locked="0"/>
    </xf>
    <xf numFmtId="9" fontId="5" fillId="0" borderId="5" xfId="1" applyNumberFormat="1" applyFont="1" applyFill="1" applyBorder="1" applyAlignment="1" applyProtection="1">
      <alignment horizontal="center" wrapText="1"/>
      <protection locked="0"/>
    </xf>
    <xf numFmtId="0" fontId="3" fillId="2" borderId="5" xfId="1" applyFont="1" applyFill="1" applyBorder="1" applyAlignment="1" applyProtection="1">
      <alignment horizontal="center" vertical="center" wrapText="1"/>
      <protection locked="0"/>
    </xf>
    <xf numFmtId="0" fontId="5" fillId="0" borderId="2" xfId="1" applyFont="1" applyFill="1" applyBorder="1" applyAlignment="1" applyProtection="1">
      <alignment horizontal="center" wrapText="1"/>
      <protection locked="0"/>
    </xf>
    <xf numFmtId="9" fontId="5" fillId="0" borderId="2" xfId="1" applyNumberFormat="1" applyFont="1" applyFill="1" applyBorder="1" applyAlignment="1" applyProtection="1">
      <alignment horizontal="center" wrapText="1"/>
      <protection locked="0"/>
    </xf>
    <xf numFmtId="0" fontId="3" fillId="2" borderId="2"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wrapText="1"/>
      <protection locked="0"/>
    </xf>
    <xf numFmtId="9" fontId="2" fillId="0" borderId="1" xfId="1" applyNumberFormat="1" applyFont="1" applyFill="1" applyBorder="1" applyAlignment="1" applyProtection="1">
      <alignment horizontal="center" wrapText="1"/>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vertical="center"/>
      <protection locked="0"/>
    </xf>
    <xf numFmtId="0" fontId="2" fillId="3" borderId="1"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wrapText="1"/>
      <protection locked="0"/>
    </xf>
    <xf numFmtId="0" fontId="2" fillId="3" borderId="1" xfId="1" applyFont="1" applyFill="1" applyBorder="1" applyAlignment="1" applyProtection="1">
      <alignment horizontal="center" vertical="justify"/>
      <protection locked="0"/>
    </xf>
    <xf numFmtId="0" fontId="6" fillId="0" borderId="1" xfId="1" applyFont="1" applyFill="1" applyBorder="1" applyAlignment="1" applyProtection="1">
      <alignment horizontal="center" wrapText="1"/>
      <protection locked="0"/>
    </xf>
    <xf numFmtId="0" fontId="2" fillId="0" borderId="6" xfId="1" applyFont="1" applyFill="1" applyBorder="1" applyAlignment="1" applyProtection="1">
      <alignment horizontal="center" wrapText="1"/>
      <protection locked="0"/>
    </xf>
    <xf numFmtId="0" fontId="2" fillId="0" borderId="1" xfId="1" applyFont="1" applyFill="1" applyBorder="1" applyAlignment="1" applyProtection="1">
      <alignment horizontal="left" wrapText="1"/>
      <protection locked="0"/>
    </xf>
    <xf numFmtId="0" fontId="2" fillId="0" borderId="7" xfId="1" applyFont="1" applyFill="1" applyBorder="1" applyAlignment="1" applyProtection="1">
      <alignment horizontal="center" wrapText="1"/>
      <protection locked="0"/>
    </xf>
    <xf numFmtId="9" fontId="2" fillId="0" borderId="1" xfId="1" applyNumberFormat="1" applyFont="1" applyBorder="1" applyAlignment="1" applyProtection="1">
      <alignment horizontal="center" wrapText="1"/>
      <protection locked="0"/>
    </xf>
    <xf numFmtId="0" fontId="2" fillId="3" borderId="1" xfId="1" applyFont="1" applyFill="1" applyBorder="1" applyAlignment="1" applyProtection="1">
      <alignment horizontal="center" wrapText="1"/>
      <protection locked="0"/>
    </xf>
    <xf numFmtId="0" fontId="2" fillId="0" borderId="4" xfId="1" applyFont="1" applyBorder="1" applyAlignment="1" applyProtection="1">
      <alignment horizontal="center" wrapText="1"/>
      <protection locked="0"/>
    </xf>
    <xf numFmtId="9" fontId="2" fillId="0" borderId="4" xfId="1" applyNumberFormat="1" applyFont="1" applyBorder="1" applyAlignment="1" applyProtection="1">
      <alignment horizontal="center" wrapText="1"/>
      <protection locked="0"/>
    </xf>
    <xf numFmtId="0" fontId="2" fillId="3" borderId="4" xfId="1" applyFont="1" applyFill="1" applyBorder="1" applyAlignment="1" applyProtection="1">
      <alignment horizontal="center" wrapText="1"/>
      <protection locked="0"/>
    </xf>
    <xf numFmtId="0" fontId="2" fillId="3" borderId="1" xfId="1" applyFont="1" applyFill="1" applyBorder="1" applyAlignment="1" applyProtection="1">
      <alignment horizontal="center"/>
      <protection locked="0"/>
    </xf>
    <xf numFmtId="0" fontId="3" fillId="2" borderId="1" xfId="1" applyFont="1" applyFill="1" applyBorder="1" applyAlignment="1" applyProtection="1">
      <alignment horizontal="center"/>
      <protection locked="0"/>
    </xf>
    <xf numFmtId="0" fontId="2" fillId="0" borderId="3" xfId="1" applyFont="1" applyBorder="1" applyAlignment="1" applyProtection="1">
      <alignment horizontal="center" wrapText="1"/>
      <protection locked="0"/>
    </xf>
    <xf numFmtId="0" fontId="3" fillId="2" borderId="1" xfId="1" applyFont="1" applyFill="1" applyBorder="1" applyAlignment="1" applyProtection="1">
      <alignment horizontal="center" wrapText="1"/>
      <protection locked="0"/>
    </xf>
    <xf numFmtId="0" fontId="6" fillId="0" borderId="8" xfId="1" applyFont="1" applyBorder="1" applyAlignment="1" applyProtection="1">
      <alignment horizontal="center" wrapText="1"/>
      <protection locked="0"/>
    </xf>
    <xf numFmtId="0" fontId="6" fillId="0" borderId="1" xfId="1" applyFont="1" applyBorder="1" applyAlignment="1" applyProtection="1">
      <alignment horizontal="center" wrapText="1"/>
      <protection locked="0"/>
    </xf>
    <xf numFmtId="9" fontId="6" fillId="0" borderId="8" xfId="1" applyNumberFormat="1" applyFont="1" applyBorder="1" applyAlignment="1" applyProtection="1">
      <alignment horizontal="center" wrapText="1"/>
      <protection locked="0"/>
    </xf>
    <xf numFmtId="0" fontId="6" fillId="3" borderId="8" xfId="1" applyFont="1" applyFill="1" applyBorder="1" applyAlignment="1" applyProtection="1">
      <alignment horizontal="center" wrapText="1"/>
      <protection locked="0"/>
    </xf>
    <xf numFmtId="0" fontId="3" fillId="2" borderId="8"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wrapText="1"/>
      <protection locked="0"/>
    </xf>
    <xf numFmtId="0" fontId="6" fillId="3" borderId="2" xfId="1" applyFont="1" applyFill="1" applyBorder="1" applyAlignment="1" applyProtection="1">
      <alignment horizontal="center" wrapText="1"/>
      <protection locked="0"/>
    </xf>
    <xf numFmtId="0" fontId="2" fillId="0" borderId="1" xfId="1" applyFont="1" applyBorder="1" applyAlignment="1" applyProtection="1">
      <alignment horizontal="center"/>
      <protection locked="0"/>
    </xf>
    <xf numFmtId="0" fontId="2" fillId="0" borderId="9" xfId="1" applyFont="1" applyFill="1" applyBorder="1" applyAlignment="1" applyProtection="1">
      <alignment horizontal="center" wrapText="1"/>
      <protection locked="0"/>
    </xf>
    <xf numFmtId="9" fontId="2" fillId="0" borderId="4" xfId="1" applyNumberFormat="1" applyFont="1" applyFill="1" applyBorder="1" applyAlignment="1" applyProtection="1">
      <alignment horizontal="center" wrapText="1"/>
      <protection locked="0"/>
    </xf>
    <xf numFmtId="0" fontId="2" fillId="0" borderId="1" xfId="1" applyFont="1" applyFill="1" applyBorder="1" applyAlignment="1" applyProtection="1">
      <alignment horizontal="left" vertical="center" wrapText="1"/>
      <protection locked="0"/>
    </xf>
    <xf numFmtId="49" fontId="2" fillId="0" borderId="1" xfId="1" applyNumberFormat="1" applyFont="1" applyFill="1" applyBorder="1" applyAlignment="1" applyProtection="1">
      <alignment horizontal="left" vertical="center" wrapText="1"/>
      <protection locked="0"/>
    </xf>
    <xf numFmtId="9" fontId="0" fillId="0" borderId="1" xfId="2" applyFont="1" applyFill="1" applyBorder="1" applyAlignment="1" applyProtection="1">
      <alignment horizontal="center" wrapText="1"/>
      <protection locked="0"/>
    </xf>
    <xf numFmtId="0" fontId="2" fillId="0" borderId="4" xfId="1" applyFont="1" applyFill="1" applyBorder="1" applyAlignment="1" applyProtection="1">
      <alignment horizontal="left" vertical="center" wrapText="1"/>
      <protection locked="0"/>
    </xf>
    <xf numFmtId="9" fontId="0" fillId="0" borderId="4" xfId="2" applyFont="1" applyFill="1" applyBorder="1" applyAlignment="1" applyProtection="1">
      <alignment horizontal="center" wrapText="1"/>
      <protection locked="0"/>
    </xf>
    <xf numFmtId="0" fontId="5" fillId="3" borderId="1" xfId="1" applyFont="1" applyFill="1" applyBorder="1" applyAlignment="1" applyProtection="1">
      <alignment horizontal="center" wrapText="1"/>
      <protection locked="0"/>
    </xf>
    <xf numFmtId="0" fontId="2" fillId="0" borderId="5" xfId="1" applyFont="1" applyFill="1" applyBorder="1" applyAlignment="1" applyProtection="1">
      <alignment horizontal="center" wrapText="1"/>
      <protection locked="0"/>
    </xf>
    <xf numFmtId="0" fontId="2" fillId="3" borderId="5" xfId="1" applyFont="1" applyFill="1" applyBorder="1" applyAlignment="1" applyProtection="1">
      <alignment horizontal="center" wrapText="1"/>
      <protection locked="0"/>
    </xf>
    <xf numFmtId="9" fontId="2" fillId="0" borderId="7" xfId="1" applyNumberFormat="1" applyFont="1" applyFill="1" applyBorder="1" applyAlignment="1" applyProtection="1">
      <alignment horizontal="center" wrapText="1"/>
      <protection locked="0"/>
    </xf>
    <xf numFmtId="9" fontId="2" fillId="0" borderId="3" xfId="1" applyNumberFormat="1" applyFont="1" applyFill="1" applyBorder="1" applyAlignment="1" applyProtection="1">
      <alignment horizontal="center" wrapText="1"/>
      <protection locked="0"/>
    </xf>
    <xf numFmtId="0" fontId="2" fillId="0" borderId="5" xfId="1" applyFont="1" applyBorder="1" applyAlignment="1" applyProtection="1">
      <alignment horizontal="left" vertical="center" wrapText="1"/>
      <protection locked="0"/>
    </xf>
    <xf numFmtId="0" fontId="2" fillId="0" borderId="1" xfId="1" applyFont="1" applyBorder="1" applyAlignment="1" applyProtection="1">
      <alignment horizontal="left" vertical="center" wrapText="1"/>
      <protection locked="0"/>
    </xf>
    <xf numFmtId="0" fontId="2" fillId="0" borderId="2" xfId="1" applyFont="1" applyBorder="1" applyAlignment="1" applyProtection="1">
      <alignment horizontal="center" wrapText="1"/>
      <protection locked="0"/>
    </xf>
    <xf numFmtId="0" fontId="2" fillId="0" borderId="8" xfId="1" applyFont="1" applyBorder="1" applyAlignment="1" applyProtection="1">
      <alignment horizontal="center" wrapText="1"/>
      <protection locked="0"/>
    </xf>
    <xf numFmtId="0" fontId="5" fillId="3" borderId="1" xfId="1" applyFont="1" applyFill="1" applyBorder="1" applyAlignment="1" applyProtection="1">
      <alignment horizontal="center" vertical="center" wrapText="1"/>
      <protection locked="0"/>
    </xf>
    <xf numFmtId="0" fontId="2" fillId="0" borderId="1" xfId="1" quotePrefix="1" applyFill="1" applyBorder="1" applyAlignment="1" applyProtection="1">
      <alignment horizontal="center" wrapText="1"/>
      <protection locked="0"/>
    </xf>
    <xf numFmtId="9" fontId="2" fillId="0" borderId="1" xfId="1" quotePrefix="1" applyNumberFormat="1" applyFont="1" applyFill="1" applyBorder="1" applyAlignment="1" applyProtection="1">
      <alignment horizontal="center" vertical="center" wrapText="1"/>
      <protection locked="0"/>
    </xf>
    <xf numFmtId="0" fontId="2" fillId="3" borderId="1" xfId="1" quotePrefix="1" applyFill="1" applyBorder="1" applyAlignment="1" applyProtection="1">
      <alignment horizontal="center" wrapText="1"/>
      <protection locked="0"/>
    </xf>
    <xf numFmtId="0" fontId="2" fillId="0" borderId="1" xfId="1" applyFont="1" applyBorder="1" applyAlignment="1" applyProtection="1">
      <alignment vertical="center"/>
      <protection locked="0"/>
    </xf>
    <xf numFmtId="0" fontId="2" fillId="0" borderId="1" xfId="1" applyFill="1" applyBorder="1" applyAlignment="1" applyProtection="1">
      <alignment horizontal="center" wrapText="1"/>
      <protection locked="0"/>
    </xf>
    <xf numFmtId="0" fontId="2" fillId="3" borderId="2" xfId="1" quotePrefix="1" applyFill="1" applyBorder="1" applyAlignment="1" applyProtection="1">
      <alignment horizontal="center" wrapText="1"/>
      <protection locked="0"/>
    </xf>
    <xf numFmtId="0" fontId="2" fillId="3" borderId="1" xfId="1" applyFill="1" applyBorder="1" applyAlignment="1" applyProtection="1">
      <alignment horizontal="center" wrapText="1"/>
      <protection locked="0"/>
    </xf>
    <xf numFmtId="9" fontId="5" fillId="0" borderId="1" xfId="1" applyNumberFormat="1" applyFont="1" applyFill="1" applyBorder="1" applyAlignment="1" applyProtection="1">
      <alignment horizontal="center" vertical="center" wrapText="1"/>
      <protection locked="0"/>
    </xf>
    <xf numFmtId="9" fontId="5" fillId="0" borderId="1" xfId="2" applyFont="1" applyFill="1" applyBorder="1" applyAlignment="1" applyProtection="1">
      <alignment horizontal="center" vertical="center" wrapText="1"/>
      <protection locked="0"/>
    </xf>
    <xf numFmtId="0" fontId="2" fillId="0" borderId="1" xfId="1" applyBorder="1" applyAlignment="1" applyProtection="1">
      <alignment horizontal="center" wrapText="1"/>
      <protection locked="0"/>
    </xf>
    <xf numFmtId="9" fontId="2" fillId="0" borderId="1" xfId="1" applyNumberFormat="1" applyBorder="1" applyAlignment="1" applyProtection="1">
      <alignment horizontal="center" wrapText="1"/>
      <protection locked="0"/>
    </xf>
    <xf numFmtId="0" fontId="2" fillId="3" borderId="8" xfId="1" applyFont="1" applyFill="1" applyBorder="1" applyAlignment="1" applyProtection="1">
      <alignment horizontal="center" wrapText="1"/>
      <protection locked="0"/>
    </xf>
    <xf numFmtId="0" fontId="2" fillId="0" borderId="10" xfId="1" applyBorder="1" applyAlignment="1" applyProtection="1">
      <alignment horizontal="center" wrapText="1"/>
      <protection locked="0"/>
    </xf>
    <xf numFmtId="0" fontId="2" fillId="0" borderId="10" xfId="1" applyFill="1" applyBorder="1" applyAlignment="1" applyProtection="1">
      <alignment horizontal="center" wrapText="1"/>
      <protection locked="0"/>
    </xf>
    <xf numFmtId="0" fontId="2" fillId="0" borderId="8" xfId="1" applyBorder="1" applyAlignment="1" applyProtection="1">
      <alignment horizontal="center" wrapText="1"/>
      <protection locked="0"/>
    </xf>
    <xf numFmtId="0" fontId="2" fillId="0" borderId="5" xfId="1" applyBorder="1" applyAlignment="1" applyProtection="1">
      <alignment horizontal="center" wrapText="1"/>
      <protection locked="0"/>
    </xf>
    <xf numFmtId="0" fontId="2" fillId="0" borderId="1" xfId="1" applyFont="1" applyFill="1" applyBorder="1" applyAlignment="1" applyProtection="1">
      <alignment horizontal="center"/>
      <protection locked="0"/>
    </xf>
    <xf numFmtId="0" fontId="6" fillId="0" borderId="11"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9" fontId="6" fillId="0" borderId="1" xfId="1" applyNumberFormat="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protection locked="0"/>
    </xf>
    <xf numFmtId="9" fontId="2" fillId="0" borderId="1" xfId="1" applyNumberFormat="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2" fillId="0" borderId="1" xfId="1" applyFont="1" applyBorder="1" applyAlignment="1" applyProtection="1">
      <alignment horizontal="left" wrapText="1"/>
      <protection locked="0"/>
    </xf>
    <xf numFmtId="0" fontId="2" fillId="3" borderId="1" xfId="1" applyFill="1" applyBorder="1" applyAlignment="1" applyProtection="1">
      <alignment horizontal="center" vertical="center" wrapText="1"/>
      <protection locked="0"/>
    </xf>
    <xf numFmtId="0" fontId="2" fillId="0" borderId="5" xfId="1" applyFont="1" applyBorder="1" applyAlignment="1" applyProtection="1">
      <alignment horizontal="center" wrapText="1"/>
      <protection locked="0"/>
    </xf>
    <xf numFmtId="0" fontId="2" fillId="0" borderId="9" xfId="1" applyFont="1" applyBorder="1" applyAlignment="1" applyProtection="1">
      <alignment horizontal="center" wrapText="1"/>
      <protection locked="0"/>
    </xf>
    <xf numFmtId="0" fontId="2" fillId="0" borderId="7" xfId="1" applyFont="1" applyBorder="1" applyAlignment="1" applyProtection="1">
      <alignment horizontal="center" wrapText="1"/>
      <protection locked="0"/>
    </xf>
    <xf numFmtId="0" fontId="2" fillId="0" borderId="1" xfId="1" applyBorder="1" applyAlignment="1" applyProtection="1">
      <alignment horizontal="left" vertical="center" wrapText="1"/>
      <protection locked="0"/>
    </xf>
    <xf numFmtId="0" fontId="2" fillId="0" borderId="1" xfId="1" applyFill="1" applyBorder="1" applyAlignment="1" applyProtection="1">
      <alignment horizontal="left" vertical="center" wrapText="1"/>
      <protection locked="0"/>
    </xf>
    <xf numFmtId="0" fontId="2" fillId="0" borderId="1" xfId="1" applyBorder="1" applyAlignment="1" applyProtection="1">
      <alignment horizontal="center" vertical="center" wrapText="1"/>
      <protection locked="0"/>
    </xf>
    <xf numFmtId="0" fontId="6" fillId="4" borderId="1" xfId="1" applyFont="1" applyFill="1" applyBorder="1" applyAlignment="1" applyProtection="1">
      <alignment horizontal="center" vertical="center" wrapText="1"/>
      <protection locked="0"/>
    </xf>
    <xf numFmtId="0" fontId="2" fillId="0" borderId="1" xfId="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5" fillId="0" borderId="0" xfId="1" applyFont="1" applyProtection="1"/>
    <xf numFmtId="0" fontId="5" fillId="0" borderId="1" xfId="1" applyFont="1" applyFill="1" applyBorder="1" applyProtection="1">
      <protection locked="0"/>
    </xf>
    <xf numFmtId="4" fontId="5" fillId="0" borderId="1" xfId="1" applyNumberFormat="1" applyFont="1" applyFill="1" applyBorder="1" applyProtection="1">
      <protection locked="0"/>
    </xf>
    <xf numFmtId="0" fontId="5" fillId="0" borderId="1" xfId="3" applyFont="1" applyFill="1" applyBorder="1" applyAlignment="1" applyProtection="1">
      <alignment horizontal="center" wrapText="1"/>
      <protection locked="0"/>
    </xf>
    <xf numFmtId="10" fontId="5" fillId="0" borderId="1" xfId="1" applyNumberFormat="1" applyFont="1" applyFill="1" applyBorder="1" applyProtection="1">
      <protection locked="0"/>
    </xf>
    <xf numFmtId="0" fontId="5" fillId="0" borderId="1" xfId="1" applyFont="1" applyBorder="1" applyProtection="1">
      <protection locked="0"/>
    </xf>
    <xf numFmtId="0" fontId="5" fillId="0" borderId="1" xfId="1" applyFont="1" applyBorder="1" applyAlignment="1" applyProtection="1">
      <alignment horizontal="center" wrapText="1"/>
      <protection locked="0"/>
    </xf>
    <xf numFmtId="0" fontId="7" fillId="0" borderId="1" xfId="1" applyFont="1" applyBorder="1" applyAlignment="1" applyProtection="1">
      <alignment horizontal="center" vertical="center"/>
      <protection locked="0"/>
    </xf>
    <xf numFmtId="0" fontId="5" fillId="2" borderId="1" xfId="1" applyFont="1" applyFill="1" applyBorder="1" applyAlignment="1" applyProtection="1">
      <alignment horizontal="center" vertical="center" wrapText="1"/>
      <protection locked="0"/>
    </xf>
    <xf numFmtId="0" fontId="5" fillId="0" borderId="1" xfId="1" applyFont="1" applyBorder="1" applyAlignment="1" applyProtection="1">
      <alignment horizontal="center" vertical="center"/>
      <protection locked="0"/>
    </xf>
    <xf numFmtId="0" fontId="5" fillId="0" borderId="6" xfId="1" applyFont="1" applyFill="1" applyBorder="1" applyAlignment="1" applyProtection="1">
      <alignment horizontal="center" wrapText="1"/>
      <protection locked="0"/>
    </xf>
    <xf numFmtId="0" fontId="5" fillId="0" borderId="8" xfId="1" applyFont="1" applyFill="1" applyBorder="1" applyAlignment="1" applyProtection="1">
      <alignment horizontal="center" wrapText="1"/>
      <protection locked="0"/>
    </xf>
    <xf numFmtId="2" fontId="5" fillId="0" borderId="1" xfId="1" applyNumberFormat="1" applyFont="1" applyFill="1" applyBorder="1" applyProtection="1">
      <protection locked="0"/>
    </xf>
    <xf numFmtId="0" fontId="5" fillId="0" borderId="5" xfId="1" applyFont="1" applyBorder="1" applyAlignment="1" applyProtection="1">
      <alignment horizontal="center" vertical="center" wrapText="1"/>
      <protection locked="0"/>
    </xf>
    <xf numFmtId="0" fontId="5" fillId="0" borderId="1" xfId="1" applyFont="1" applyBorder="1" applyAlignment="1" applyProtection="1">
      <alignment horizontal="left" vertical="center"/>
      <protection locked="0"/>
    </xf>
    <xf numFmtId="0" fontId="5" fillId="0" borderId="1" xfId="1" applyFont="1" applyBorder="1" applyAlignment="1" applyProtection="1">
      <alignment horizontal="center" vertical="center" wrapText="1"/>
      <protection locked="0"/>
    </xf>
    <xf numFmtId="9" fontId="5" fillId="0" borderId="1" xfId="1" applyNumberFormat="1" applyFont="1" applyBorder="1" applyAlignment="1" applyProtection="1">
      <alignment horizontal="center" wrapText="1"/>
      <protection locked="0"/>
    </xf>
    <xf numFmtId="0" fontId="2" fillId="0" borderId="1" xfId="1" applyBorder="1" applyAlignment="1" applyProtection="1">
      <alignment horizontal="center" vertical="center"/>
      <protection locked="0"/>
    </xf>
    <xf numFmtId="9" fontId="5" fillId="0" borderId="1" xfId="1" applyNumberFormat="1" applyFont="1" applyBorder="1" applyAlignment="1" applyProtection="1">
      <alignment horizontal="center" vertical="center" wrapText="1"/>
      <protection locked="0"/>
    </xf>
    <xf numFmtId="0" fontId="2" fillId="0" borderId="0" xfId="1" applyFont="1" applyProtection="1"/>
    <xf numFmtId="0" fontId="5" fillId="0" borderId="1" xfId="1" applyFont="1" applyBorder="1" applyAlignment="1" applyProtection="1">
      <alignment horizontal="left" vertical="center" wrapText="1"/>
      <protection locked="0"/>
    </xf>
    <xf numFmtId="9" fontId="5" fillId="0" borderId="8" xfId="1" applyNumberFormat="1" applyFont="1" applyBorder="1" applyAlignment="1" applyProtection="1">
      <alignment horizontal="center" vertical="center" wrapText="1"/>
      <protection locked="0"/>
    </xf>
    <xf numFmtId="0" fontId="5" fillId="0" borderId="8" xfId="1" applyFont="1" applyBorder="1" applyAlignment="1" applyProtection="1">
      <alignment horizontal="center" vertical="center" wrapText="1"/>
      <protection locked="0"/>
    </xf>
    <xf numFmtId="9" fontId="5" fillId="0" borderId="4" xfId="1" applyNumberFormat="1" applyFont="1" applyBorder="1" applyAlignment="1" applyProtection="1">
      <alignment horizontal="center" vertical="center" wrapText="1"/>
      <protection locked="0"/>
    </xf>
    <xf numFmtId="0" fontId="5" fillId="0" borderId="4" xfId="1" applyFont="1" applyBorder="1" applyAlignment="1" applyProtection="1">
      <alignment horizontal="center" vertical="center" wrapText="1"/>
      <protection locked="0"/>
    </xf>
    <xf numFmtId="0" fontId="5" fillId="5" borderId="1" xfId="1" applyFont="1" applyFill="1" applyBorder="1" applyAlignment="1" applyProtection="1">
      <alignment horizontal="center" vertical="center" wrapText="1"/>
      <protection locked="0"/>
    </xf>
    <xf numFmtId="9" fontId="5" fillId="5" borderId="1" xfId="1" applyNumberFormat="1" applyFont="1" applyFill="1" applyBorder="1" applyAlignment="1" applyProtection="1">
      <alignment horizontal="center" vertical="center" wrapText="1"/>
      <protection locked="0"/>
    </xf>
    <xf numFmtId="0" fontId="2" fillId="0" borderId="0" xfId="1" applyFont="1" applyAlignment="1" applyProtection="1">
      <alignment wrapText="1"/>
    </xf>
    <xf numFmtId="0" fontId="2" fillId="0" borderId="8" xfId="1" applyBorder="1" applyAlignment="1" applyProtection="1">
      <alignment horizontal="center" vertical="center" wrapText="1"/>
      <protection locked="0"/>
    </xf>
    <xf numFmtId="9" fontId="2" fillId="0" borderId="1" xfId="1" applyNumberFormat="1" applyBorder="1" applyAlignment="1" applyProtection="1">
      <alignment horizontal="center" vertical="center" wrapText="1"/>
      <protection locked="0"/>
    </xf>
    <xf numFmtId="0" fontId="2" fillId="3" borderId="8" xfId="1" applyFill="1" applyBorder="1" applyAlignment="1" applyProtection="1">
      <alignment horizontal="center" vertical="center" wrapText="1"/>
      <protection locked="0"/>
    </xf>
    <xf numFmtId="0" fontId="2" fillId="0" borderId="5" xfId="1" applyBorder="1" applyAlignment="1" applyProtection="1">
      <alignment horizontal="center" vertical="center" wrapText="1"/>
      <protection locked="0"/>
    </xf>
    <xf numFmtId="9" fontId="2" fillId="0" borderId="5" xfId="1" applyNumberFormat="1" applyBorder="1" applyAlignment="1" applyProtection="1">
      <alignment horizontal="center" vertical="center" wrapText="1"/>
      <protection locked="0"/>
    </xf>
    <xf numFmtId="0" fontId="2" fillId="3" borderId="5" xfId="1" applyFill="1" applyBorder="1" applyAlignment="1" applyProtection="1">
      <alignment horizontal="center" vertical="center" wrapText="1"/>
      <protection locked="0"/>
    </xf>
    <xf numFmtId="9" fontId="2" fillId="0" borderId="6" xfId="1" applyNumberFormat="1" applyBorder="1" applyAlignment="1" applyProtection="1">
      <alignment horizontal="center" vertical="center" wrapText="1"/>
      <protection locked="0"/>
    </xf>
    <xf numFmtId="0" fontId="2" fillId="3" borderId="6" xfId="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2" fillId="0" borderId="3" xfId="1" applyBorder="1" applyAlignment="1" applyProtection="1">
      <alignment horizontal="center" vertical="center" wrapText="1"/>
      <protection locked="0"/>
    </xf>
    <xf numFmtId="0" fontId="2" fillId="3" borderId="3" xfId="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2" fillId="0" borderId="4" xfId="1" applyBorder="1" applyAlignment="1" applyProtection="1">
      <alignment horizontal="center" vertical="center" wrapText="1"/>
      <protection locked="0"/>
    </xf>
    <xf numFmtId="9" fontId="2" fillId="0" borderId="4" xfId="1" applyNumberFormat="1" applyBorder="1" applyAlignment="1" applyProtection="1">
      <alignment horizontal="center" vertical="center" wrapText="1"/>
      <protection locked="0"/>
    </xf>
    <xf numFmtId="0" fontId="2" fillId="3" borderId="4" xfId="1" applyFill="1" applyBorder="1" applyAlignment="1" applyProtection="1">
      <alignment horizontal="center" vertical="center" wrapText="1"/>
      <protection locked="0"/>
    </xf>
    <xf numFmtId="0" fontId="2" fillId="6" borderId="1" xfId="1" applyFont="1" applyFill="1" applyBorder="1" applyProtection="1">
      <protection locked="0"/>
    </xf>
    <xf numFmtId="4" fontId="2" fillId="6" borderId="1" xfId="1" applyNumberFormat="1" applyFont="1" applyFill="1" applyBorder="1" applyProtection="1">
      <protection locked="0"/>
    </xf>
    <xf numFmtId="0" fontId="2" fillId="0" borderId="13" xfId="1" applyFont="1" applyBorder="1" applyProtection="1">
      <protection locked="0"/>
    </xf>
    <xf numFmtId="0" fontId="2" fillId="0" borderId="14" xfId="1" applyFont="1" applyBorder="1" applyProtection="1">
      <protection locked="0"/>
    </xf>
    <xf numFmtId="4" fontId="2" fillId="0" borderId="14" xfId="1" applyNumberFormat="1" applyFont="1" applyBorder="1" applyProtection="1">
      <protection locked="0"/>
    </xf>
    <xf numFmtId="0" fontId="2" fillId="0" borderId="15" xfId="1" applyFont="1" applyBorder="1" applyProtection="1">
      <protection locked="0"/>
    </xf>
    <xf numFmtId="0" fontId="2" fillId="0" borderId="14" xfId="1" applyFont="1" applyBorder="1" applyAlignment="1" applyProtection="1">
      <alignment vertical="center"/>
      <protection locked="0"/>
    </xf>
    <xf numFmtId="0" fontId="8" fillId="7" borderId="16" xfId="1" quotePrefix="1" applyFont="1" applyFill="1" applyBorder="1" applyAlignment="1">
      <alignment horizontal="center" vertical="center" wrapText="1"/>
    </xf>
    <xf numFmtId="0" fontId="2" fillId="0" borderId="17" xfId="1" applyFont="1" applyBorder="1" applyProtection="1">
      <protection locked="0"/>
    </xf>
    <xf numFmtId="0" fontId="2" fillId="0" borderId="18" xfId="1" applyFont="1" applyBorder="1" applyProtection="1">
      <protection locked="0"/>
    </xf>
    <xf numFmtId="4" fontId="2" fillId="0" borderId="15" xfId="1" applyNumberFormat="1" applyFont="1" applyBorder="1" applyProtection="1">
      <protection locked="0"/>
    </xf>
    <xf numFmtId="0" fontId="2" fillId="0" borderId="15" xfId="1" applyFont="1" applyBorder="1" applyAlignment="1" applyProtection="1">
      <alignment vertical="center"/>
      <protection locked="0"/>
    </xf>
    <xf numFmtId="0" fontId="8" fillId="7" borderId="19" xfId="1" applyFont="1" applyFill="1" applyBorder="1" applyAlignment="1">
      <alignment horizontal="center" vertical="center" wrapText="1"/>
    </xf>
    <xf numFmtId="0" fontId="2" fillId="0" borderId="20" xfId="1" applyFont="1" applyBorder="1" applyProtection="1">
      <protection locked="0"/>
    </xf>
    <xf numFmtId="0" fontId="8" fillId="7" borderId="21" xfId="1" applyFont="1" applyFill="1" applyBorder="1" applyAlignment="1">
      <alignment horizontal="center" vertical="center" wrapText="1"/>
    </xf>
    <xf numFmtId="0" fontId="8" fillId="7" borderId="22" xfId="1" applyFont="1" applyFill="1" applyBorder="1" applyAlignment="1">
      <alignment horizontal="center" vertical="center" wrapText="1"/>
    </xf>
    <xf numFmtId="0" fontId="2" fillId="0" borderId="0" xfId="1" applyFont="1"/>
    <xf numFmtId="0" fontId="8" fillId="7" borderId="13" xfId="4" applyFont="1" applyFill="1" applyBorder="1" applyAlignment="1">
      <alignment horizontal="center" vertical="center" wrapText="1"/>
    </xf>
    <xf numFmtId="4" fontId="8" fillId="7" borderId="13" xfId="4" applyNumberFormat="1" applyFont="1" applyFill="1" applyBorder="1" applyAlignment="1">
      <alignment horizontal="center" vertical="center" wrapText="1"/>
    </xf>
    <xf numFmtId="0" fontId="8" fillId="7" borderId="21" xfId="4" applyFont="1" applyFill="1" applyBorder="1" applyAlignment="1">
      <alignment horizontal="center" vertical="center" wrapText="1"/>
    </xf>
    <xf numFmtId="0" fontId="8" fillId="7" borderId="17" xfId="4" applyFont="1" applyFill="1" applyBorder="1" applyAlignment="1">
      <alignment horizontal="center" vertical="center" wrapText="1"/>
    </xf>
    <xf numFmtId="10" fontId="8" fillId="7" borderId="13" xfId="4" applyNumberFormat="1" applyFont="1" applyFill="1" applyBorder="1" applyAlignment="1">
      <alignment horizontal="center" vertical="center" wrapText="1"/>
    </xf>
    <xf numFmtId="10" fontId="2" fillId="0" borderId="0" xfId="1" applyNumberFormat="1" applyFont="1" applyProtection="1">
      <protection locked="0"/>
    </xf>
    <xf numFmtId="10" fontId="0" fillId="0" borderId="0" xfId="0" applyNumberFormat="1"/>
    <xf numFmtId="9" fontId="5" fillId="0" borderId="5" xfId="1" applyNumberFormat="1" applyFont="1" applyBorder="1" applyAlignment="1" applyProtection="1">
      <alignment horizontal="center" vertical="center" wrapText="1"/>
      <protection locked="0"/>
    </xf>
    <xf numFmtId="0" fontId="8" fillId="7" borderId="24" xfId="5" applyFont="1" applyFill="1" applyBorder="1" applyAlignment="1" applyProtection="1">
      <alignment horizontal="center" vertical="center" wrapText="1"/>
      <protection locked="0"/>
    </xf>
    <xf numFmtId="0" fontId="8" fillId="7" borderId="23" xfId="5" applyFont="1" applyFill="1" applyBorder="1" applyAlignment="1" applyProtection="1">
      <alignment horizontal="center" vertical="center" wrapText="1"/>
      <protection locked="0"/>
    </xf>
    <xf numFmtId="10" fontId="8" fillId="7" borderId="23" xfId="5" applyNumberFormat="1" applyFont="1" applyFill="1" applyBorder="1" applyAlignment="1" applyProtection="1">
      <alignment horizontal="center" vertical="center" wrapText="1"/>
      <protection locked="0"/>
    </xf>
  </cellXfs>
  <cellStyles count="6">
    <cellStyle name="Normal" xfId="0" builtinId="0"/>
    <cellStyle name="Normal 10 76" xfId="3"/>
    <cellStyle name="Normal 2 2" xfId="5"/>
    <cellStyle name="Normal 3" xfId="1"/>
    <cellStyle name="Normal_141008Reportes Cuadros Institucionales-sectorialesADV" xfId="4"/>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AD411"/>
  <sheetViews>
    <sheetView tabSelected="1" zoomScale="115" zoomScaleNormal="115" workbookViewId="0">
      <pane xSplit="2" ySplit="2" topLeftCell="D43" activePane="bottomRight" state="frozen"/>
      <selection activeCell="E13" sqref="E13:F13"/>
      <selection pane="topRight" activeCell="E13" sqref="E13:F13"/>
      <selection pane="bottomLeft" activeCell="E13" sqref="E13:F13"/>
      <selection pane="bottomRight" activeCell="E48" sqref="E48"/>
    </sheetView>
  </sheetViews>
  <sheetFormatPr baseColWidth="10" defaultRowHeight="15" x14ac:dyDescent="0.25"/>
  <cols>
    <col min="1" max="1" width="14.5703125" customWidth="1"/>
    <col min="2" max="2" width="14.140625" customWidth="1"/>
    <col min="3" max="3" width="15.5703125" hidden="1" customWidth="1"/>
    <col min="4" max="4" width="35.28515625" customWidth="1"/>
    <col min="5" max="5" width="28.7109375" customWidth="1"/>
    <col min="6" max="6" width="14" customWidth="1"/>
    <col min="7" max="9" width="5" customWidth="1"/>
    <col min="10" max="10" width="10.5703125" customWidth="1"/>
    <col min="11" max="11" width="12.140625" customWidth="1"/>
    <col min="12" max="12" width="29.140625" customWidth="1"/>
    <col min="13" max="13" width="27.140625" customWidth="1"/>
    <col min="14" max="14" width="8.42578125" customWidth="1"/>
    <col min="15" max="15" width="7.85546875" customWidth="1"/>
    <col min="16" max="16" width="15.140625" customWidth="1"/>
    <col min="17" max="17" width="5.140625" customWidth="1"/>
    <col min="18" max="18" width="25.28515625" customWidth="1"/>
    <col min="21" max="21" width="13" customWidth="1"/>
    <col min="22" max="22" width="9.28515625" customWidth="1"/>
    <col min="23" max="23" width="46.42578125" customWidth="1"/>
    <col min="24" max="24" width="37.5703125" customWidth="1"/>
    <col min="25" max="27" width="11.42578125" customWidth="1"/>
    <col min="28" max="28" width="11.42578125" style="173" customWidth="1"/>
    <col min="29" max="29" width="11.42578125" customWidth="1"/>
  </cols>
  <sheetData>
    <row r="1" spans="1:30" s="166" customFormat="1" ht="60" customHeight="1" x14ac:dyDescent="0.2">
      <c r="A1" s="175" t="s">
        <v>2174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7"/>
      <c r="AC1" s="176"/>
    </row>
    <row r="2" spans="1:30" s="166" customFormat="1" ht="44.1" customHeight="1" thickBot="1" x14ac:dyDescent="0.25">
      <c r="A2" s="164" t="s">
        <v>2173</v>
      </c>
      <c r="B2" s="164" t="s">
        <v>2172</v>
      </c>
      <c r="C2" s="164" t="s">
        <v>2171</v>
      </c>
      <c r="D2" s="164" t="s">
        <v>2170</v>
      </c>
      <c r="E2" s="164" t="s">
        <v>2169</v>
      </c>
      <c r="F2" s="164" t="s">
        <v>2168</v>
      </c>
      <c r="G2" s="164" t="s">
        <v>2167</v>
      </c>
      <c r="H2" s="169" t="s">
        <v>2166</v>
      </c>
      <c r="I2" s="169" t="s">
        <v>2165</v>
      </c>
      <c r="J2" s="169" t="s">
        <v>2164</v>
      </c>
      <c r="K2" s="169" t="s">
        <v>2163</v>
      </c>
      <c r="L2" s="169" t="s">
        <v>2162</v>
      </c>
      <c r="M2" s="169" t="s">
        <v>2161</v>
      </c>
      <c r="N2" s="169" t="s">
        <v>2160</v>
      </c>
      <c r="O2" s="169" t="s">
        <v>2159</v>
      </c>
      <c r="P2" s="169" t="s">
        <v>2158</v>
      </c>
      <c r="Q2" s="169" t="s">
        <v>2157</v>
      </c>
      <c r="R2" s="170" t="s">
        <v>2156</v>
      </c>
      <c r="S2" s="167" t="s">
        <v>2155</v>
      </c>
      <c r="T2" s="169" t="s">
        <v>2154</v>
      </c>
      <c r="U2" s="169" t="s">
        <v>2153</v>
      </c>
      <c r="V2" s="169" t="s">
        <v>2152</v>
      </c>
      <c r="W2" s="169" t="s">
        <v>2151</v>
      </c>
      <c r="X2" s="167" t="s">
        <v>2150</v>
      </c>
      <c r="Y2" s="168" t="s">
        <v>2149</v>
      </c>
      <c r="Z2" s="168" t="s">
        <v>2148</v>
      </c>
      <c r="AA2" s="168" t="s">
        <v>2147</v>
      </c>
      <c r="AB2" s="171" t="s">
        <v>2146</v>
      </c>
      <c r="AC2" s="167" t="s">
        <v>2145</v>
      </c>
    </row>
    <row r="3" spans="1:30" ht="23.25" hidden="1" thickBot="1" x14ac:dyDescent="0.3">
      <c r="A3" s="163"/>
      <c r="B3" s="165" t="s">
        <v>2144</v>
      </c>
      <c r="C3" s="161"/>
      <c r="D3" s="155"/>
      <c r="E3" s="155"/>
      <c r="F3" s="155"/>
      <c r="G3" s="155"/>
      <c r="H3" s="155"/>
      <c r="I3" s="155"/>
      <c r="J3" s="155"/>
      <c r="K3" s="155"/>
      <c r="L3" s="155"/>
      <c r="M3" s="155"/>
      <c r="N3" s="155"/>
      <c r="O3" s="155" t="s">
        <v>4</v>
      </c>
      <c r="P3" s="155"/>
      <c r="Q3" s="155"/>
      <c r="R3" s="155"/>
      <c r="S3" s="155"/>
      <c r="T3" s="155"/>
      <c r="U3" s="155"/>
      <c r="V3" s="155"/>
      <c r="W3" s="155"/>
      <c r="X3" s="155"/>
      <c r="Y3" s="160"/>
      <c r="Z3" s="160"/>
      <c r="AA3" s="160"/>
      <c r="AB3" s="155"/>
      <c r="AC3" s="159"/>
      <c r="AD3" s="126"/>
    </row>
    <row r="4" spans="1:30" ht="22.5" hidden="1" customHeight="1" x14ac:dyDescent="0.25">
      <c r="A4" s="163"/>
      <c r="B4" s="165" t="s">
        <v>2143</v>
      </c>
      <c r="C4" s="161"/>
      <c r="D4" s="155"/>
      <c r="E4" s="155"/>
      <c r="F4" s="155"/>
      <c r="G4" s="155"/>
      <c r="H4" s="155"/>
      <c r="I4" s="155"/>
      <c r="J4" s="155"/>
      <c r="K4" s="155"/>
      <c r="L4" s="155"/>
      <c r="M4" s="155"/>
      <c r="N4" s="155"/>
      <c r="O4" s="155" t="s">
        <v>4</v>
      </c>
      <c r="P4" s="155"/>
      <c r="Q4" s="155"/>
      <c r="R4" s="155"/>
      <c r="S4" s="155"/>
      <c r="T4" s="155"/>
      <c r="U4" s="155"/>
      <c r="V4" s="155"/>
      <c r="W4" s="155"/>
      <c r="X4" s="155"/>
      <c r="Y4" s="160"/>
      <c r="Z4" s="160"/>
      <c r="AA4" s="160"/>
      <c r="AB4" s="155"/>
      <c r="AC4" s="159"/>
      <c r="AD4" s="126"/>
    </row>
    <row r="5" spans="1:30" ht="22.5" hidden="1" customHeight="1" x14ac:dyDescent="0.25">
      <c r="A5" s="163"/>
      <c r="B5" s="164"/>
      <c r="C5" s="161"/>
      <c r="D5" s="155"/>
      <c r="E5" s="155"/>
      <c r="F5" s="155"/>
      <c r="G5" s="155"/>
      <c r="H5" s="155"/>
      <c r="I5" s="155"/>
      <c r="J5" s="155"/>
      <c r="K5" s="155"/>
      <c r="L5" s="155"/>
      <c r="M5" s="155"/>
      <c r="N5" s="155"/>
      <c r="O5" s="155" t="s">
        <v>2142</v>
      </c>
      <c r="P5" s="155"/>
      <c r="Q5" s="155"/>
      <c r="R5" s="155"/>
      <c r="S5" s="155"/>
      <c r="T5" s="155"/>
      <c r="U5" s="155"/>
      <c r="V5" s="155"/>
      <c r="W5" s="155"/>
      <c r="X5" s="155"/>
      <c r="Y5" s="160"/>
      <c r="Z5" s="160"/>
      <c r="AA5" s="160"/>
      <c r="AB5" s="155"/>
      <c r="AC5" s="159"/>
      <c r="AD5" s="126"/>
    </row>
    <row r="6" spans="1:30" ht="22.5" hidden="1" customHeight="1" x14ac:dyDescent="0.25">
      <c r="A6" s="163"/>
      <c r="B6" s="162" t="s">
        <v>2141</v>
      </c>
      <c r="C6" s="161"/>
      <c r="D6" s="155"/>
      <c r="E6" s="155"/>
      <c r="F6" s="155"/>
      <c r="G6" s="155"/>
      <c r="H6" s="155"/>
      <c r="I6" s="155"/>
      <c r="J6" s="155"/>
      <c r="K6" s="155"/>
      <c r="L6" s="155"/>
      <c r="M6" s="155"/>
      <c r="N6" s="155"/>
      <c r="O6" s="155" t="s">
        <v>2140</v>
      </c>
      <c r="P6" s="155"/>
      <c r="Q6" s="155"/>
      <c r="R6" s="155"/>
      <c r="S6" s="155"/>
      <c r="T6" s="155"/>
      <c r="U6" s="155"/>
      <c r="V6" s="155"/>
      <c r="W6" s="155"/>
      <c r="X6" s="155"/>
      <c r="Y6" s="160"/>
      <c r="Z6" s="160"/>
      <c r="AA6" s="160"/>
      <c r="AB6" s="155"/>
      <c r="AC6" s="159"/>
      <c r="AD6" s="126"/>
    </row>
    <row r="7" spans="1:30" ht="22.5" hidden="1" customHeight="1" x14ac:dyDescent="0.25">
      <c r="A7" s="163"/>
      <c r="B7" s="157" t="s">
        <v>2139</v>
      </c>
      <c r="C7" s="161"/>
      <c r="D7" s="155"/>
      <c r="E7" s="155"/>
      <c r="F7" s="155"/>
      <c r="G7" s="155"/>
      <c r="H7" s="155"/>
      <c r="I7" s="155"/>
      <c r="J7" s="155"/>
      <c r="K7" s="155"/>
      <c r="L7" s="155"/>
      <c r="M7" s="155"/>
      <c r="N7" s="155"/>
      <c r="O7" s="155" t="s">
        <v>2138</v>
      </c>
      <c r="P7" s="155"/>
      <c r="Q7" s="155"/>
      <c r="R7" s="155"/>
      <c r="S7" s="155"/>
      <c r="T7" s="155"/>
      <c r="U7" s="155"/>
      <c r="V7" s="155"/>
      <c r="W7" s="155"/>
      <c r="X7" s="155"/>
      <c r="Y7" s="160"/>
      <c r="Z7" s="160"/>
      <c r="AA7" s="160"/>
      <c r="AB7" s="155"/>
      <c r="AC7" s="159"/>
      <c r="AD7" s="126"/>
    </row>
    <row r="8" spans="1:30" ht="22.5" hidden="1" customHeight="1" x14ac:dyDescent="0.25">
      <c r="A8" s="163"/>
      <c r="B8" s="164"/>
      <c r="C8" s="161"/>
      <c r="D8" s="155"/>
      <c r="E8" s="155"/>
      <c r="F8" s="155"/>
      <c r="G8" s="155"/>
      <c r="H8" s="155"/>
      <c r="I8" s="155"/>
      <c r="J8" s="155"/>
      <c r="K8" s="155"/>
      <c r="L8" s="155"/>
      <c r="M8" s="155"/>
      <c r="N8" s="155"/>
      <c r="O8" s="155" t="s">
        <v>2137</v>
      </c>
      <c r="P8" s="155"/>
      <c r="Q8" s="155"/>
      <c r="R8" s="155"/>
      <c r="S8" s="155"/>
      <c r="T8" s="155"/>
      <c r="U8" s="155"/>
      <c r="V8" s="155"/>
      <c r="W8" s="155"/>
      <c r="X8" s="155"/>
      <c r="Y8" s="160"/>
      <c r="Z8" s="160"/>
      <c r="AA8" s="160"/>
      <c r="AB8" s="155"/>
      <c r="AC8" s="159"/>
      <c r="AD8" s="126"/>
    </row>
    <row r="9" spans="1:30" ht="22.5" hidden="1" customHeight="1" x14ac:dyDescent="0.25">
      <c r="A9" s="163"/>
      <c r="B9" s="162" t="s">
        <v>2136</v>
      </c>
      <c r="C9" s="161"/>
      <c r="D9" s="155"/>
      <c r="E9" s="155"/>
      <c r="F9" s="155"/>
      <c r="G9" s="155"/>
      <c r="H9" s="155"/>
      <c r="I9" s="155"/>
      <c r="J9" s="155"/>
      <c r="K9" s="155"/>
      <c r="L9" s="155"/>
      <c r="M9" s="155"/>
      <c r="N9" s="155"/>
      <c r="O9" s="155" t="s">
        <v>2135</v>
      </c>
      <c r="P9" s="155"/>
      <c r="Q9" s="155"/>
      <c r="R9" s="155"/>
      <c r="S9" s="155"/>
      <c r="T9" s="155"/>
      <c r="U9" s="155"/>
      <c r="V9" s="155"/>
      <c r="W9" s="155"/>
      <c r="X9" s="155"/>
      <c r="Y9" s="160"/>
      <c r="Z9" s="160"/>
      <c r="AA9" s="160"/>
      <c r="AB9" s="155"/>
      <c r="AC9" s="159"/>
      <c r="AD9" s="126"/>
    </row>
    <row r="10" spans="1:30" ht="22.5" hidden="1" customHeight="1" thickBot="1" x14ac:dyDescent="0.3">
      <c r="A10" s="158"/>
      <c r="B10" s="157" t="s">
        <v>2134</v>
      </c>
      <c r="C10" s="156"/>
      <c r="D10" s="153"/>
      <c r="E10" s="155"/>
      <c r="F10" s="153"/>
      <c r="G10" s="153"/>
      <c r="H10" s="153"/>
      <c r="I10" s="153"/>
      <c r="J10" s="153"/>
      <c r="K10" s="153"/>
      <c r="L10" s="153"/>
      <c r="M10" s="153"/>
      <c r="N10" s="153"/>
      <c r="O10" s="153" t="s">
        <v>2133</v>
      </c>
      <c r="P10" s="153"/>
      <c r="Q10" s="153"/>
      <c r="R10" s="155"/>
      <c r="S10" s="153"/>
      <c r="T10" s="153"/>
      <c r="U10" s="153"/>
      <c r="V10" s="153"/>
      <c r="W10" s="155"/>
      <c r="X10" s="155"/>
      <c r="Y10" s="154"/>
      <c r="Z10" s="154"/>
      <c r="AA10" s="154"/>
      <c r="AB10" s="153"/>
      <c r="AC10" s="152"/>
      <c r="AD10" s="126"/>
    </row>
    <row r="11" spans="1:30" ht="72.75" hidden="1" customHeight="1" thickBot="1" x14ac:dyDescent="0.3">
      <c r="A11" s="124" t="s">
        <v>2079</v>
      </c>
      <c r="B11" s="10" t="s">
        <v>50</v>
      </c>
      <c r="C11" s="9" t="s">
        <v>247</v>
      </c>
      <c r="D11" s="97" t="s">
        <v>2132</v>
      </c>
      <c r="E11" s="105" t="s">
        <v>8</v>
      </c>
      <c r="F11" s="4"/>
      <c r="G11" s="30">
        <v>1</v>
      </c>
      <c r="H11" s="30">
        <v>1.8</v>
      </c>
      <c r="I11" s="30">
        <v>1.84</v>
      </c>
      <c r="J11" s="30" t="s">
        <v>2079</v>
      </c>
      <c r="K11" s="30" t="s">
        <v>2078</v>
      </c>
      <c r="L11" s="8" t="s">
        <v>2131</v>
      </c>
      <c r="M11" s="8" t="s">
        <v>2120</v>
      </c>
      <c r="N11" s="8" t="s">
        <v>5</v>
      </c>
      <c r="O11" s="4" t="s">
        <v>4</v>
      </c>
      <c r="P11" s="4" t="s">
        <v>53</v>
      </c>
      <c r="Q11" s="4"/>
      <c r="R11" s="103" t="s">
        <v>2130</v>
      </c>
      <c r="S11" s="150"/>
      <c r="T11" s="150"/>
      <c r="U11" s="150"/>
      <c r="V11" s="150"/>
      <c r="W11" s="103" t="s">
        <v>2129</v>
      </c>
      <c r="X11" s="103" t="s">
        <v>2128</v>
      </c>
      <c r="Y11" s="151"/>
      <c r="Z11" s="151"/>
      <c r="AA11" s="151"/>
      <c r="AB11" s="150"/>
      <c r="AC11" s="150"/>
      <c r="AD11" s="134"/>
    </row>
    <row r="12" spans="1:30" ht="57" hidden="1" thickBot="1" x14ac:dyDescent="0.3">
      <c r="A12" s="124" t="s">
        <v>2079</v>
      </c>
      <c r="B12" s="10" t="s">
        <v>46</v>
      </c>
      <c r="C12" s="9" t="s">
        <v>247</v>
      </c>
      <c r="D12" s="97" t="s">
        <v>2127</v>
      </c>
      <c r="E12" s="105" t="s">
        <v>8</v>
      </c>
      <c r="F12" s="4"/>
      <c r="G12" s="30">
        <v>1</v>
      </c>
      <c r="H12" s="30">
        <v>1.8</v>
      </c>
      <c r="I12" s="30">
        <v>1.84</v>
      </c>
      <c r="J12" s="30" t="s">
        <v>2079</v>
      </c>
      <c r="K12" s="30" t="s">
        <v>2078</v>
      </c>
      <c r="L12" s="8" t="s">
        <v>2126</v>
      </c>
      <c r="M12" s="8" t="s">
        <v>2125</v>
      </c>
      <c r="N12" s="8" t="s">
        <v>5</v>
      </c>
      <c r="O12" s="4" t="s">
        <v>4</v>
      </c>
      <c r="P12" s="4" t="s">
        <v>53</v>
      </c>
      <c r="Q12" s="4"/>
      <c r="R12" s="103" t="s">
        <v>2124</v>
      </c>
      <c r="S12" s="4"/>
      <c r="T12" s="4"/>
      <c r="U12" s="4"/>
      <c r="V12" s="4"/>
      <c r="W12" s="103" t="s">
        <v>2104</v>
      </c>
      <c r="X12" s="103" t="s">
        <v>2123</v>
      </c>
      <c r="Y12" s="5"/>
      <c r="Z12" s="5"/>
      <c r="AA12" s="5"/>
      <c r="AB12" s="4"/>
      <c r="AC12" s="4"/>
      <c r="AD12" s="134"/>
    </row>
    <row r="13" spans="1:30" ht="46.5" hidden="1" thickBot="1" x14ac:dyDescent="0.3">
      <c r="A13" s="124" t="s">
        <v>2079</v>
      </c>
      <c r="B13" s="23" t="s">
        <v>2063</v>
      </c>
      <c r="C13" s="9" t="s">
        <v>247</v>
      </c>
      <c r="D13" s="140" t="s">
        <v>2122</v>
      </c>
      <c r="E13" s="105" t="s">
        <v>8</v>
      </c>
      <c r="F13" s="4"/>
      <c r="G13" s="30">
        <v>1</v>
      </c>
      <c r="H13" s="30">
        <v>1.8</v>
      </c>
      <c r="I13" s="30">
        <v>1.84</v>
      </c>
      <c r="J13" s="30" t="s">
        <v>2079</v>
      </c>
      <c r="K13" s="30" t="s">
        <v>2078</v>
      </c>
      <c r="L13" s="8" t="s">
        <v>2121</v>
      </c>
      <c r="M13" s="8" t="s">
        <v>2120</v>
      </c>
      <c r="N13" s="4" t="s">
        <v>5</v>
      </c>
      <c r="O13" s="4" t="s">
        <v>4</v>
      </c>
      <c r="P13" s="4" t="s">
        <v>53</v>
      </c>
      <c r="Q13" s="4"/>
      <c r="R13" s="138" t="s">
        <v>2119</v>
      </c>
      <c r="S13" s="4"/>
      <c r="T13" s="4"/>
      <c r="U13" s="4"/>
      <c r="V13" s="4"/>
      <c r="W13" s="103" t="s">
        <v>2104</v>
      </c>
      <c r="X13" s="138" t="s">
        <v>2118</v>
      </c>
      <c r="Y13" s="5"/>
      <c r="Z13" s="5"/>
      <c r="AA13" s="5"/>
      <c r="AB13" s="4"/>
      <c r="AC13" s="4"/>
      <c r="AD13" s="134"/>
    </row>
    <row r="14" spans="1:30" ht="57" hidden="1" thickBot="1" x14ac:dyDescent="0.3">
      <c r="A14" s="124" t="s">
        <v>2079</v>
      </c>
      <c r="B14" s="10" t="s">
        <v>11</v>
      </c>
      <c r="C14" s="9" t="s">
        <v>247</v>
      </c>
      <c r="D14" s="97" t="s">
        <v>2117</v>
      </c>
      <c r="E14" s="105" t="s">
        <v>8</v>
      </c>
      <c r="F14" s="4"/>
      <c r="G14" s="30">
        <v>1</v>
      </c>
      <c r="H14" s="30">
        <v>1.8</v>
      </c>
      <c r="I14" s="30">
        <v>1.84</v>
      </c>
      <c r="J14" s="30" t="s">
        <v>2079</v>
      </c>
      <c r="K14" s="30" t="s">
        <v>2078</v>
      </c>
      <c r="L14" s="8" t="s">
        <v>2116</v>
      </c>
      <c r="M14" s="8" t="s">
        <v>2115</v>
      </c>
      <c r="N14" s="4" t="s">
        <v>5</v>
      </c>
      <c r="O14" s="4" t="s">
        <v>4</v>
      </c>
      <c r="P14" s="4" t="s">
        <v>53</v>
      </c>
      <c r="Q14" s="4"/>
      <c r="R14" s="136" t="s">
        <v>2114</v>
      </c>
      <c r="S14" s="4"/>
      <c r="T14" s="4"/>
      <c r="U14" s="4"/>
      <c r="V14" s="4"/>
      <c r="W14" s="103" t="s">
        <v>1453</v>
      </c>
      <c r="X14" s="101" t="s">
        <v>1611</v>
      </c>
      <c r="Y14" s="5"/>
      <c r="Z14" s="5"/>
      <c r="AA14" s="5"/>
      <c r="AB14" s="4"/>
      <c r="AC14" s="4"/>
      <c r="AD14" s="134"/>
    </row>
    <row r="15" spans="1:30" ht="35.25" hidden="1" thickBot="1" x14ac:dyDescent="0.3">
      <c r="A15" s="124" t="s">
        <v>2079</v>
      </c>
      <c r="B15" s="19" t="s">
        <v>447</v>
      </c>
      <c r="C15" s="9" t="s">
        <v>247</v>
      </c>
      <c r="D15" s="149" t="s">
        <v>2113</v>
      </c>
      <c r="E15" s="105" t="s">
        <v>8</v>
      </c>
      <c r="F15" s="4"/>
      <c r="G15" s="30">
        <v>1</v>
      </c>
      <c r="H15" s="30">
        <v>1.8</v>
      </c>
      <c r="I15" s="30">
        <v>1.84</v>
      </c>
      <c r="J15" s="30" t="s">
        <v>2079</v>
      </c>
      <c r="K15" s="30" t="s">
        <v>2078</v>
      </c>
      <c r="L15" s="8" t="s">
        <v>2112</v>
      </c>
      <c r="M15" s="8" t="s">
        <v>2111</v>
      </c>
      <c r="N15" s="4" t="s">
        <v>5</v>
      </c>
      <c r="O15" s="4" t="s">
        <v>4</v>
      </c>
      <c r="P15" s="4" t="s">
        <v>53</v>
      </c>
      <c r="Q15" s="4"/>
      <c r="R15" s="148" t="s">
        <v>2110</v>
      </c>
      <c r="S15" s="4"/>
      <c r="T15" s="4"/>
      <c r="U15" s="4"/>
      <c r="V15" s="4"/>
      <c r="W15" s="103" t="s">
        <v>2098</v>
      </c>
      <c r="X15" s="147" t="s">
        <v>2109</v>
      </c>
      <c r="Y15" s="5"/>
      <c r="Z15" s="5"/>
      <c r="AA15" s="5"/>
      <c r="AB15" s="4"/>
      <c r="AC15" s="4"/>
      <c r="AD15" s="134"/>
    </row>
    <row r="16" spans="1:30" ht="69" hidden="1" thickBot="1" x14ac:dyDescent="0.3">
      <c r="A16" s="124" t="s">
        <v>2079</v>
      </c>
      <c r="B16" s="10" t="s">
        <v>2063</v>
      </c>
      <c r="C16" s="9" t="s">
        <v>247</v>
      </c>
      <c r="D16" s="97" t="s">
        <v>2108</v>
      </c>
      <c r="E16" s="105" t="s">
        <v>8</v>
      </c>
      <c r="F16" s="4"/>
      <c r="G16" s="30">
        <v>1</v>
      </c>
      <c r="H16" s="30">
        <v>1.8</v>
      </c>
      <c r="I16" s="30">
        <v>1.84</v>
      </c>
      <c r="J16" s="30" t="s">
        <v>2079</v>
      </c>
      <c r="K16" s="30" t="s">
        <v>2078</v>
      </c>
      <c r="L16" s="8" t="s">
        <v>2107</v>
      </c>
      <c r="M16" s="8" t="s">
        <v>2106</v>
      </c>
      <c r="N16" s="4" t="s">
        <v>5</v>
      </c>
      <c r="O16" s="4" t="s">
        <v>4</v>
      </c>
      <c r="P16" s="4" t="s">
        <v>53</v>
      </c>
      <c r="Q16" s="4"/>
      <c r="R16" s="103" t="s">
        <v>2105</v>
      </c>
      <c r="S16" s="4"/>
      <c r="T16" s="4"/>
      <c r="U16" s="4"/>
      <c r="V16" s="4"/>
      <c r="W16" s="103" t="s">
        <v>2104</v>
      </c>
      <c r="X16" s="103" t="s">
        <v>2103</v>
      </c>
      <c r="Y16" s="5"/>
      <c r="Z16" s="5"/>
      <c r="AA16" s="5"/>
      <c r="AB16" s="4"/>
      <c r="AC16" s="4"/>
      <c r="AD16" s="134"/>
    </row>
    <row r="17" spans="1:30" ht="46.5" hidden="1" thickBot="1" x14ac:dyDescent="0.3">
      <c r="A17" s="124" t="s">
        <v>2079</v>
      </c>
      <c r="B17" s="146" t="s">
        <v>11</v>
      </c>
      <c r="C17" s="9" t="s">
        <v>247</v>
      </c>
      <c r="D17" s="145" t="s">
        <v>2102</v>
      </c>
      <c r="E17" s="105" t="s">
        <v>8</v>
      </c>
      <c r="F17" s="4"/>
      <c r="G17" s="30">
        <v>1</v>
      </c>
      <c r="H17" s="30">
        <v>1.8</v>
      </c>
      <c r="I17" s="30">
        <v>1.84</v>
      </c>
      <c r="J17" s="30" t="s">
        <v>2079</v>
      </c>
      <c r="K17" s="30" t="s">
        <v>2078</v>
      </c>
      <c r="L17" s="20" t="s">
        <v>2101</v>
      </c>
      <c r="M17" s="8" t="s">
        <v>2100</v>
      </c>
      <c r="N17" s="4" t="s">
        <v>5</v>
      </c>
      <c r="O17" s="4" t="s">
        <v>4</v>
      </c>
      <c r="P17" s="4" t="s">
        <v>18</v>
      </c>
      <c r="Q17" s="4"/>
      <c r="R17" s="144" t="s">
        <v>2099</v>
      </c>
      <c r="S17" s="4"/>
      <c r="T17" s="4"/>
      <c r="U17" s="4"/>
      <c r="V17" s="4"/>
      <c r="W17" s="103" t="s">
        <v>2098</v>
      </c>
      <c r="X17" s="103" t="s">
        <v>2097</v>
      </c>
      <c r="Y17" s="5"/>
      <c r="Z17" s="5"/>
      <c r="AA17" s="5"/>
      <c r="AB17" s="4"/>
      <c r="AC17" s="4"/>
      <c r="AD17" s="134"/>
    </row>
    <row r="18" spans="1:30" ht="68.25" hidden="1" thickBot="1" x14ac:dyDescent="0.3">
      <c r="A18" s="124" t="s">
        <v>2079</v>
      </c>
      <c r="B18" s="143" t="s">
        <v>447</v>
      </c>
      <c r="C18" s="9" t="s">
        <v>247</v>
      </c>
      <c r="D18" s="142" t="s">
        <v>2096</v>
      </c>
      <c r="E18" s="105" t="s">
        <v>8</v>
      </c>
      <c r="F18" s="4"/>
      <c r="G18" s="30">
        <v>1</v>
      </c>
      <c r="H18" s="30">
        <v>1.8</v>
      </c>
      <c r="I18" s="30">
        <v>1.84</v>
      </c>
      <c r="J18" s="30" t="s">
        <v>2079</v>
      </c>
      <c r="K18" s="30" t="s">
        <v>2078</v>
      </c>
      <c r="L18" s="8" t="s">
        <v>2095</v>
      </c>
      <c r="M18" s="8" t="s">
        <v>2094</v>
      </c>
      <c r="N18" s="4" t="s">
        <v>5</v>
      </c>
      <c r="O18" s="4" t="s">
        <v>140</v>
      </c>
      <c r="P18" s="4" t="s">
        <v>53</v>
      </c>
      <c r="Q18" s="4"/>
      <c r="R18" s="141" t="s">
        <v>2093</v>
      </c>
      <c r="S18" s="4"/>
      <c r="T18" s="4"/>
      <c r="U18" s="4"/>
      <c r="V18" s="4"/>
      <c r="W18" s="103" t="s">
        <v>2092</v>
      </c>
      <c r="X18" s="135" t="s">
        <v>2091</v>
      </c>
      <c r="Y18" s="5"/>
      <c r="Z18" s="5"/>
      <c r="AA18" s="5"/>
      <c r="AB18" s="4"/>
      <c r="AC18" s="4"/>
      <c r="AD18" s="134"/>
    </row>
    <row r="19" spans="1:30" ht="102.75" hidden="1" customHeight="1" thickBot="1" x14ac:dyDescent="0.3">
      <c r="A19" s="124" t="s">
        <v>2079</v>
      </c>
      <c r="B19" s="23" t="s">
        <v>2063</v>
      </c>
      <c r="C19" s="9" t="s">
        <v>247</v>
      </c>
      <c r="D19" s="140" t="s">
        <v>2090</v>
      </c>
      <c r="E19" s="105" t="s">
        <v>8</v>
      </c>
      <c r="F19" s="4"/>
      <c r="G19" s="30">
        <v>1</v>
      </c>
      <c r="H19" s="30">
        <v>1.8</v>
      </c>
      <c r="I19" s="30">
        <v>1.84</v>
      </c>
      <c r="J19" s="30" t="s">
        <v>2079</v>
      </c>
      <c r="K19" s="30" t="s">
        <v>2078</v>
      </c>
      <c r="L19" s="8" t="s">
        <v>2089</v>
      </c>
      <c r="M19" s="8" t="s">
        <v>2088</v>
      </c>
      <c r="N19" s="4" t="s">
        <v>5</v>
      </c>
      <c r="O19" s="4" t="s">
        <v>140</v>
      </c>
      <c r="P19" s="4" t="s">
        <v>53</v>
      </c>
      <c r="Q19" s="4"/>
      <c r="R19" s="139" t="s">
        <v>2087</v>
      </c>
      <c r="S19" s="4"/>
      <c r="T19" s="4"/>
      <c r="U19" s="4"/>
      <c r="V19" s="4"/>
      <c r="W19" s="103" t="s">
        <v>2086</v>
      </c>
      <c r="X19" s="138" t="s">
        <v>2085</v>
      </c>
      <c r="Y19" s="5"/>
      <c r="Z19" s="5"/>
      <c r="AA19" s="5"/>
      <c r="AB19" s="4"/>
      <c r="AC19" s="4"/>
      <c r="AD19" s="134"/>
    </row>
    <row r="20" spans="1:30" ht="45.75" hidden="1" thickBot="1" x14ac:dyDescent="0.3">
      <c r="A20" s="124" t="s">
        <v>2079</v>
      </c>
      <c r="B20" s="10" t="s">
        <v>447</v>
      </c>
      <c r="C20" s="9" t="s">
        <v>247</v>
      </c>
      <c r="D20" s="97" t="s">
        <v>2084</v>
      </c>
      <c r="E20" s="105" t="s">
        <v>8</v>
      </c>
      <c r="F20" s="4"/>
      <c r="G20" s="30">
        <v>1</v>
      </c>
      <c r="H20" s="30">
        <v>1.8</v>
      </c>
      <c r="I20" s="30">
        <v>1.84</v>
      </c>
      <c r="J20" s="30" t="s">
        <v>2079</v>
      </c>
      <c r="K20" s="30" t="s">
        <v>2078</v>
      </c>
      <c r="L20" s="8" t="s">
        <v>2083</v>
      </c>
      <c r="M20" s="8" t="s">
        <v>2076</v>
      </c>
      <c r="N20" s="4" t="s">
        <v>5</v>
      </c>
      <c r="O20" s="4" t="s">
        <v>4</v>
      </c>
      <c r="P20" s="4" t="s">
        <v>18</v>
      </c>
      <c r="Q20" s="4"/>
      <c r="R20" s="136" t="s">
        <v>2082</v>
      </c>
      <c r="S20" s="4"/>
      <c r="T20" s="4"/>
      <c r="U20" s="4"/>
      <c r="V20" s="4"/>
      <c r="W20" s="103" t="s">
        <v>2074</v>
      </c>
      <c r="X20" s="103" t="s">
        <v>2081</v>
      </c>
      <c r="Y20" s="5"/>
      <c r="Z20" s="5"/>
      <c r="AA20" s="5"/>
      <c r="AB20" s="4"/>
      <c r="AC20" s="4"/>
      <c r="AD20" s="134"/>
    </row>
    <row r="21" spans="1:30" ht="57.75" hidden="1" thickBot="1" x14ac:dyDescent="0.3">
      <c r="A21" s="124" t="s">
        <v>2079</v>
      </c>
      <c r="B21" s="52" t="s">
        <v>11</v>
      </c>
      <c r="C21" s="9" t="s">
        <v>247</v>
      </c>
      <c r="D21" s="137" t="s">
        <v>2080</v>
      </c>
      <c r="E21" s="105" t="s">
        <v>8</v>
      </c>
      <c r="F21" s="4"/>
      <c r="G21" s="30">
        <v>1</v>
      </c>
      <c r="H21" s="30">
        <v>1.8</v>
      </c>
      <c r="I21" s="30">
        <v>1.84</v>
      </c>
      <c r="J21" s="30" t="s">
        <v>2079</v>
      </c>
      <c r="K21" s="30" t="s">
        <v>2078</v>
      </c>
      <c r="L21" s="8" t="s">
        <v>2077</v>
      </c>
      <c r="M21" s="8" t="s">
        <v>2076</v>
      </c>
      <c r="N21" s="4" t="s">
        <v>5</v>
      </c>
      <c r="O21" s="4" t="s">
        <v>4</v>
      </c>
      <c r="P21" s="4" t="s">
        <v>18</v>
      </c>
      <c r="Q21" s="4"/>
      <c r="R21" s="136" t="s">
        <v>2075</v>
      </c>
      <c r="S21" s="4"/>
      <c r="T21" s="4"/>
      <c r="U21" s="4"/>
      <c r="V21" s="4"/>
      <c r="W21" s="103" t="s">
        <v>2074</v>
      </c>
      <c r="X21" s="135" t="s">
        <v>2073</v>
      </c>
      <c r="Y21" s="5"/>
      <c r="Z21" s="5"/>
      <c r="AA21" s="5"/>
      <c r="AB21" s="4"/>
      <c r="AC21" s="4"/>
      <c r="AD21" s="134"/>
    </row>
    <row r="22" spans="1:30" ht="46.5" hidden="1" thickBot="1" x14ac:dyDescent="0.3">
      <c r="A22" s="124" t="s">
        <v>1996</v>
      </c>
      <c r="B22" s="10" t="s">
        <v>50</v>
      </c>
      <c r="C22" s="9" t="s">
        <v>58</v>
      </c>
      <c r="D22" s="122" t="s">
        <v>2072</v>
      </c>
      <c r="E22" s="105" t="s">
        <v>56</v>
      </c>
      <c r="F22" s="4"/>
      <c r="G22" s="30">
        <v>2</v>
      </c>
      <c r="H22" s="30">
        <v>2.7</v>
      </c>
      <c r="I22" s="30" t="s">
        <v>1997</v>
      </c>
      <c r="J22" s="30" t="s">
        <v>1996</v>
      </c>
      <c r="K22" s="30" t="s">
        <v>1995</v>
      </c>
      <c r="L22" s="8" t="s">
        <v>2067</v>
      </c>
      <c r="M22" s="8" t="s">
        <v>2066</v>
      </c>
      <c r="N22" s="4" t="s">
        <v>5</v>
      </c>
      <c r="O22" s="4" t="s">
        <v>4</v>
      </c>
      <c r="P22" s="4" t="s">
        <v>53</v>
      </c>
      <c r="Q22" s="4"/>
      <c r="R22" s="125" t="s">
        <v>2071</v>
      </c>
      <c r="S22" s="4"/>
      <c r="T22" s="4"/>
      <c r="U22" s="4"/>
      <c r="V22" s="4"/>
      <c r="W22" s="127" t="s">
        <v>2070</v>
      </c>
      <c r="X22" s="127" t="s">
        <v>2069</v>
      </c>
      <c r="Y22" s="5"/>
      <c r="Z22" s="5"/>
      <c r="AA22" s="5"/>
      <c r="AB22" s="4"/>
      <c r="AC22" s="4"/>
      <c r="AD22" s="126"/>
    </row>
    <row r="23" spans="1:30" ht="46.5" hidden="1" thickBot="1" x14ac:dyDescent="0.3">
      <c r="A23" s="124" t="s">
        <v>1996</v>
      </c>
      <c r="B23" s="10" t="s">
        <v>46</v>
      </c>
      <c r="C23" s="9" t="s">
        <v>58</v>
      </c>
      <c r="D23" s="122" t="s">
        <v>2068</v>
      </c>
      <c r="E23" s="105" t="s">
        <v>56</v>
      </c>
      <c r="F23" s="4"/>
      <c r="G23" s="30">
        <v>2</v>
      </c>
      <c r="H23" s="30">
        <v>2.7</v>
      </c>
      <c r="I23" s="30" t="s">
        <v>1997</v>
      </c>
      <c r="J23" s="30" t="s">
        <v>1996</v>
      </c>
      <c r="K23" s="30" t="s">
        <v>1995</v>
      </c>
      <c r="L23" s="20" t="s">
        <v>2067</v>
      </c>
      <c r="M23" s="8" t="s">
        <v>2066</v>
      </c>
      <c r="N23" s="4" t="s">
        <v>5</v>
      </c>
      <c r="O23" s="4" t="s">
        <v>4</v>
      </c>
      <c r="P23" s="4" t="s">
        <v>53</v>
      </c>
      <c r="Q23" s="4"/>
      <c r="R23" s="125" t="s">
        <v>2065</v>
      </c>
      <c r="S23" s="4"/>
      <c r="T23" s="4"/>
      <c r="U23" s="4"/>
      <c r="V23" s="4"/>
      <c r="W23" s="27" t="s">
        <v>2064</v>
      </c>
      <c r="X23" s="127" t="s">
        <v>2047</v>
      </c>
      <c r="Y23" s="5"/>
      <c r="Z23" s="5"/>
      <c r="AA23" s="5"/>
      <c r="AB23" s="4"/>
      <c r="AC23" s="4"/>
      <c r="AD23" s="126"/>
    </row>
    <row r="24" spans="1:30" ht="35.25" hidden="1" thickBot="1" x14ac:dyDescent="0.3">
      <c r="A24" s="124" t="s">
        <v>1996</v>
      </c>
      <c r="B24" s="10" t="s">
        <v>2063</v>
      </c>
      <c r="C24" s="9" t="s">
        <v>58</v>
      </c>
      <c r="D24" s="122" t="s">
        <v>2062</v>
      </c>
      <c r="E24" s="105" t="s">
        <v>56</v>
      </c>
      <c r="F24" s="4"/>
      <c r="G24" s="30">
        <v>2</v>
      </c>
      <c r="H24" s="30">
        <v>2.7</v>
      </c>
      <c r="I24" s="30" t="s">
        <v>1997</v>
      </c>
      <c r="J24" s="30" t="s">
        <v>1996</v>
      </c>
      <c r="K24" s="30" t="s">
        <v>1995</v>
      </c>
      <c r="L24" s="8" t="s">
        <v>2061</v>
      </c>
      <c r="M24" s="8" t="s">
        <v>2060</v>
      </c>
      <c r="N24" s="8" t="s">
        <v>2049</v>
      </c>
      <c r="O24" s="4" t="s">
        <v>4</v>
      </c>
      <c r="P24" s="4" t="s">
        <v>53</v>
      </c>
      <c r="Q24" s="4"/>
      <c r="R24" s="125" t="s">
        <v>2059</v>
      </c>
      <c r="S24" s="4"/>
      <c r="T24" s="4"/>
      <c r="U24" s="4"/>
      <c r="V24" s="4"/>
      <c r="W24" s="27" t="s">
        <v>2058</v>
      </c>
      <c r="X24" s="122" t="s">
        <v>2057</v>
      </c>
      <c r="Y24" s="5"/>
      <c r="Z24" s="5"/>
      <c r="AA24" s="5"/>
      <c r="AB24" s="4"/>
      <c r="AC24" s="4"/>
      <c r="AD24" s="126"/>
    </row>
    <row r="25" spans="1:30" ht="57.75" hidden="1" thickBot="1" x14ac:dyDescent="0.3">
      <c r="A25" s="124" t="s">
        <v>1996</v>
      </c>
      <c r="B25" s="10" t="s">
        <v>11</v>
      </c>
      <c r="C25" s="9" t="s">
        <v>58</v>
      </c>
      <c r="D25" s="132" t="s">
        <v>2056</v>
      </c>
      <c r="E25" s="105" t="s">
        <v>56</v>
      </c>
      <c r="F25" s="4"/>
      <c r="G25" s="30">
        <v>2</v>
      </c>
      <c r="H25" s="30">
        <v>2.7</v>
      </c>
      <c r="I25" s="30" t="s">
        <v>1997</v>
      </c>
      <c r="J25" s="30" t="s">
        <v>1996</v>
      </c>
      <c r="K25" s="30" t="s">
        <v>1995</v>
      </c>
      <c r="L25" s="8" t="s">
        <v>2055</v>
      </c>
      <c r="M25" s="8" t="s">
        <v>2054</v>
      </c>
      <c r="N25" s="8" t="s">
        <v>2049</v>
      </c>
      <c r="O25" s="4" t="s">
        <v>4</v>
      </c>
      <c r="P25" s="4" t="s">
        <v>53</v>
      </c>
      <c r="Q25" s="4"/>
      <c r="R25" s="133" t="s">
        <v>2053</v>
      </c>
      <c r="S25" s="4"/>
      <c r="T25" s="4"/>
      <c r="U25" s="4"/>
      <c r="V25" s="4"/>
      <c r="W25" s="27" t="s">
        <v>2042</v>
      </c>
      <c r="X25" s="132" t="s">
        <v>2047</v>
      </c>
      <c r="Y25" s="5"/>
      <c r="Z25" s="5"/>
      <c r="AA25" s="5"/>
      <c r="AB25" s="4"/>
      <c r="AC25" s="4"/>
      <c r="AD25" s="126"/>
    </row>
    <row r="26" spans="1:30" ht="35.25" hidden="1" thickBot="1" x14ac:dyDescent="0.3">
      <c r="A26" s="124" t="s">
        <v>1996</v>
      </c>
      <c r="B26" s="19" t="s">
        <v>11</v>
      </c>
      <c r="C26" s="9" t="s">
        <v>58</v>
      </c>
      <c r="D26" s="131" t="s">
        <v>2052</v>
      </c>
      <c r="E26" s="105" t="s">
        <v>56</v>
      </c>
      <c r="F26" s="4"/>
      <c r="G26" s="30">
        <v>2</v>
      </c>
      <c r="H26" s="30">
        <v>2.7</v>
      </c>
      <c r="I26" s="30" t="s">
        <v>1997</v>
      </c>
      <c r="J26" s="30" t="s">
        <v>1996</v>
      </c>
      <c r="K26" s="30" t="s">
        <v>1995</v>
      </c>
      <c r="L26" s="8" t="s">
        <v>2051</v>
      </c>
      <c r="M26" s="8" t="s">
        <v>2050</v>
      </c>
      <c r="N26" s="8" t="s">
        <v>2049</v>
      </c>
      <c r="O26" s="4" t="s">
        <v>4</v>
      </c>
      <c r="P26" s="4" t="s">
        <v>53</v>
      </c>
      <c r="Q26" s="4"/>
      <c r="R26" s="130" t="s">
        <v>2048</v>
      </c>
      <c r="S26" s="4"/>
      <c r="T26" s="4"/>
      <c r="U26" s="4"/>
      <c r="V26" s="4"/>
      <c r="W26" s="27" t="s">
        <v>2042</v>
      </c>
      <c r="X26" s="127" t="s">
        <v>2047</v>
      </c>
      <c r="Y26" s="5"/>
      <c r="Z26" s="5"/>
      <c r="AA26" s="5"/>
      <c r="AB26" s="4"/>
      <c r="AC26" s="4"/>
      <c r="AD26" s="126"/>
    </row>
    <row r="27" spans="1:30" ht="45.75" hidden="1" thickBot="1" x14ac:dyDescent="0.3">
      <c r="A27" s="124" t="s">
        <v>1996</v>
      </c>
      <c r="B27" s="10" t="s">
        <v>64</v>
      </c>
      <c r="C27" s="9" t="s">
        <v>58</v>
      </c>
      <c r="D27" s="122" t="s">
        <v>2046</v>
      </c>
      <c r="E27" s="105" t="s">
        <v>56</v>
      </c>
      <c r="F27" s="4"/>
      <c r="G27" s="30">
        <v>2</v>
      </c>
      <c r="H27" s="30">
        <v>2.7</v>
      </c>
      <c r="I27" s="30" t="s">
        <v>1997</v>
      </c>
      <c r="J27" s="30" t="s">
        <v>1996</v>
      </c>
      <c r="K27" s="30" t="s">
        <v>1995</v>
      </c>
      <c r="L27" s="8" t="s">
        <v>2045</v>
      </c>
      <c r="M27" s="8" t="s">
        <v>2044</v>
      </c>
      <c r="N27" s="4" t="s">
        <v>5</v>
      </c>
      <c r="O27" s="4" t="s">
        <v>4</v>
      </c>
      <c r="P27" s="4" t="s">
        <v>53</v>
      </c>
      <c r="Q27" s="4"/>
      <c r="R27" s="125" t="s">
        <v>2043</v>
      </c>
      <c r="S27" s="4"/>
      <c r="T27" s="4"/>
      <c r="U27" s="4"/>
      <c r="V27" s="4"/>
      <c r="W27" s="27" t="s">
        <v>2042</v>
      </c>
      <c r="X27" s="127" t="s">
        <v>2041</v>
      </c>
      <c r="Y27" s="5"/>
      <c r="Z27" s="5"/>
      <c r="AA27" s="5"/>
      <c r="AB27" s="4"/>
      <c r="AC27" s="4"/>
      <c r="AD27" s="126"/>
    </row>
    <row r="28" spans="1:30" ht="35.25" hidden="1" thickBot="1" x14ac:dyDescent="0.3">
      <c r="A28" s="124" t="s">
        <v>1996</v>
      </c>
      <c r="B28" s="10" t="s">
        <v>11</v>
      </c>
      <c r="C28" s="9" t="s">
        <v>58</v>
      </c>
      <c r="D28" s="122" t="s">
        <v>2040</v>
      </c>
      <c r="E28" s="105" t="s">
        <v>56</v>
      </c>
      <c r="F28" s="4"/>
      <c r="G28" s="30">
        <v>2</v>
      </c>
      <c r="H28" s="30">
        <v>2.7</v>
      </c>
      <c r="I28" s="30" t="s">
        <v>1997</v>
      </c>
      <c r="J28" s="30" t="s">
        <v>1996</v>
      </c>
      <c r="K28" s="30" t="s">
        <v>1995</v>
      </c>
      <c r="L28" s="8" t="s">
        <v>2039</v>
      </c>
      <c r="M28" s="8" t="s">
        <v>2038</v>
      </c>
      <c r="N28" s="4" t="s">
        <v>5</v>
      </c>
      <c r="O28" s="4" t="s">
        <v>4</v>
      </c>
      <c r="P28" s="4" t="s">
        <v>53</v>
      </c>
      <c r="Q28" s="4"/>
      <c r="R28" s="125" t="s">
        <v>2037</v>
      </c>
      <c r="S28" s="4"/>
      <c r="T28" s="4"/>
      <c r="U28" s="4"/>
      <c r="V28" s="4"/>
      <c r="W28" s="122" t="s">
        <v>2015</v>
      </c>
      <c r="X28" s="122" t="s">
        <v>2036</v>
      </c>
      <c r="Y28" s="5"/>
      <c r="Z28" s="5"/>
      <c r="AA28" s="5"/>
      <c r="AB28" s="4"/>
      <c r="AC28" s="4"/>
      <c r="AD28" s="126"/>
    </row>
    <row r="29" spans="1:30" ht="45.75" hidden="1" thickBot="1" x14ac:dyDescent="0.3">
      <c r="A29" s="124" t="s">
        <v>1996</v>
      </c>
      <c r="B29" s="10" t="s">
        <v>11</v>
      </c>
      <c r="C29" s="9" t="s">
        <v>58</v>
      </c>
      <c r="D29" s="122" t="s">
        <v>2035</v>
      </c>
      <c r="E29" s="105" t="s">
        <v>56</v>
      </c>
      <c r="F29" s="4"/>
      <c r="G29" s="30">
        <v>2</v>
      </c>
      <c r="H29" s="30">
        <v>2.7</v>
      </c>
      <c r="I29" s="30" t="s">
        <v>1997</v>
      </c>
      <c r="J29" s="30" t="s">
        <v>1996</v>
      </c>
      <c r="K29" s="30" t="s">
        <v>1995</v>
      </c>
      <c r="L29" s="8" t="s">
        <v>2034</v>
      </c>
      <c r="M29" s="8" t="s">
        <v>2033</v>
      </c>
      <c r="N29" s="4" t="s">
        <v>5</v>
      </c>
      <c r="O29" s="4" t="s">
        <v>4</v>
      </c>
      <c r="P29" s="4" t="s">
        <v>53</v>
      </c>
      <c r="Q29" s="4"/>
      <c r="R29" s="125" t="s">
        <v>2032</v>
      </c>
      <c r="S29" s="4"/>
      <c r="T29" s="4"/>
      <c r="U29" s="4"/>
      <c r="V29" s="4"/>
      <c r="W29" s="122" t="s">
        <v>2015</v>
      </c>
      <c r="X29" s="122" t="s">
        <v>2031</v>
      </c>
      <c r="Y29" s="5"/>
      <c r="Z29" s="5"/>
      <c r="AA29" s="5"/>
      <c r="AB29" s="4"/>
      <c r="AC29" s="4"/>
      <c r="AD29" s="126"/>
    </row>
    <row r="30" spans="1:30" ht="57.75" hidden="1" thickBot="1" x14ac:dyDescent="0.3">
      <c r="A30" s="124" t="s">
        <v>1996</v>
      </c>
      <c r="B30" s="10" t="s">
        <v>11</v>
      </c>
      <c r="C30" s="9" t="s">
        <v>58</v>
      </c>
      <c r="D30" s="122" t="s">
        <v>2030</v>
      </c>
      <c r="E30" s="105" t="s">
        <v>56</v>
      </c>
      <c r="F30" s="4"/>
      <c r="G30" s="30">
        <v>2</v>
      </c>
      <c r="H30" s="30">
        <v>2.7</v>
      </c>
      <c r="I30" s="30" t="s">
        <v>1997</v>
      </c>
      <c r="J30" s="30" t="s">
        <v>1996</v>
      </c>
      <c r="K30" s="30" t="s">
        <v>1995</v>
      </c>
      <c r="L30" s="8" t="s">
        <v>2029</v>
      </c>
      <c r="M30" s="8" t="s">
        <v>2028</v>
      </c>
      <c r="N30" s="4" t="s">
        <v>5</v>
      </c>
      <c r="O30" s="4" t="s">
        <v>4</v>
      </c>
      <c r="P30" s="4" t="s">
        <v>53</v>
      </c>
      <c r="Q30" s="4"/>
      <c r="R30" s="125" t="s">
        <v>2027</v>
      </c>
      <c r="S30" s="4"/>
      <c r="T30" s="4"/>
      <c r="U30" s="4"/>
      <c r="V30" s="4"/>
      <c r="W30" s="122" t="s">
        <v>2026</v>
      </c>
      <c r="X30" s="127" t="s">
        <v>2025</v>
      </c>
      <c r="Y30" s="5"/>
      <c r="Z30" s="5"/>
      <c r="AA30" s="5"/>
      <c r="AB30" s="4"/>
      <c r="AC30" s="4"/>
      <c r="AD30" s="126"/>
    </row>
    <row r="31" spans="1:30" ht="57.75" hidden="1" thickBot="1" x14ac:dyDescent="0.3">
      <c r="A31" s="124" t="s">
        <v>1996</v>
      </c>
      <c r="B31" s="52" t="s">
        <v>11</v>
      </c>
      <c r="C31" s="9" t="s">
        <v>58</v>
      </c>
      <c r="D31" s="129" t="s">
        <v>2024</v>
      </c>
      <c r="E31" s="105" t="s">
        <v>56</v>
      </c>
      <c r="F31" s="4"/>
      <c r="G31" s="30">
        <v>2</v>
      </c>
      <c r="H31" s="30">
        <v>2.7</v>
      </c>
      <c r="I31" s="30" t="s">
        <v>1997</v>
      </c>
      <c r="J31" s="30" t="s">
        <v>1996</v>
      </c>
      <c r="K31" s="30" t="s">
        <v>1995</v>
      </c>
      <c r="L31" s="8" t="s">
        <v>2023</v>
      </c>
      <c r="M31" s="8" t="s">
        <v>2022</v>
      </c>
      <c r="N31" s="4" t="s">
        <v>2021</v>
      </c>
      <c r="O31" s="4" t="s">
        <v>180</v>
      </c>
      <c r="P31" s="4" t="s">
        <v>53</v>
      </c>
      <c r="Q31" s="4"/>
      <c r="R31" s="128" t="s">
        <v>2020</v>
      </c>
      <c r="S31" s="4"/>
      <c r="T31" s="4"/>
      <c r="U31" s="4"/>
      <c r="V31" s="4"/>
      <c r="W31" s="122" t="s">
        <v>2015</v>
      </c>
      <c r="X31" s="127" t="s">
        <v>2014</v>
      </c>
      <c r="Y31" s="5"/>
      <c r="Z31" s="5"/>
      <c r="AA31" s="5"/>
      <c r="AB31" s="4"/>
      <c r="AC31" s="4"/>
      <c r="AD31" s="126"/>
    </row>
    <row r="32" spans="1:30" ht="80.25" hidden="1" thickBot="1" x14ac:dyDescent="0.3">
      <c r="A32" s="124" t="s">
        <v>1996</v>
      </c>
      <c r="B32" s="10" t="s">
        <v>20</v>
      </c>
      <c r="C32" s="9" t="s">
        <v>58</v>
      </c>
      <c r="D32" s="122" t="s">
        <v>2019</v>
      </c>
      <c r="E32" s="105" t="s">
        <v>56</v>
      </c>
      <c r="F32" s="4"/>
      <c r="G32" s="30">
        <v>2</v>
      </c>
      <c r="H32" s="30">
        <v>2.7</v>
      </c>
      <c r="I32" s="30" t="s">
        <v>1997</v>
      </c>
      <c r="J32" s="30" t="s">
        <v>1996</v>
      </c>
      <c r="K32" s="30" t="s">
        <v>1995</v>
      </c>
      <c r="L32" s="8" t="s">
        <v>2018</v>
      </c>
      <c r="M32" s="8" t="s">
        <v>2017</v>
      </c>
      <c r="N32" s="4" t="s">
        <v>5</v>
      </c>
      <c r="O32" s="4" t="s">
        <v>4</v>
      </c>
      <c r="P32" s="4" t="s">
        <v>53</v>
      </c>
      <c r="Q32" s="4"/>
      <c r="R32" s="125" t="s">
        <v>2016</v>
      </c>
      <c r="S32" s="4"/>
      <c r="T32" s="4"/>
      <c r="U32" s="4"/>
      <c r="V32" s="4"/>
      <c r="W32" s="122" t="s">
        <v>2015</v>
      </c>
      <c r="X32" s="127" t="s">
        <v>2014</v>
      </c>
      <c r="Y32" s="5"/>
      <c r="Z32" s="5"/>
      <c r="AA32" s="5"/>
      <c r="AB32" s="4"/>
      <c r="AC32" s="4"/>
      <c r="AD32" s="126"/>
    </row>
    <row r="33" spans="1:29" ht="69" hidden="1" thickBot="1" x14ac:dyDescent="0.3">
      <c r="A33" s="124" t="s">
        <v>1996</v>
      </c>
      <c r="B33" s="10" t="s">
        <v>11</v>
      </c>
      <c r="C33" s="9" t="s">
        <v>58</v>
      </c>
      <c r="D33" s="122" t="s">
        <v>2013</v>
      </c>
      <c r="E33" s="105" t="s">
        <v>56</v>
      </c>
      <c r="F33" s="4"/>
      <c r="G33" s="30">
        <v>2</v>
      </c>
      <c r="H33" s="30">
        <v>2.7</v>
      </c>
      <c r="I33" s="30" t="s">
        <v>1997</v>
      </c>
      <c r="J33" s="30" t="s">
        <v>1996</v>
      </c>
      <c r="K33" s="30" t="s">
        <v>1995</v>
      </c>
      <c r="L33" s="8" t="s">
        <v>2012</v>
      </c>
      <c r="M33" s="8" t="s">
        <v>2011</v>
      </c>
      <c r="N33" s="4" t="s">
        <v>5</v>
      </c>
      <c r="O33" s="4" t="s">
        <v>4</v>
      </c>
      <c r="P33" s="4" t="s">
        <v>53</v>
      </c>
      <c r="Q33" s="4"/>
      <c r="R33" s="125" t="s">
        <v>2010</v>
      </c>
      <c r="S33" s="4"/>
      <c r="T33" s="4"/>
      <c r="U33" s="4"/>
      <c r="V33" s="4"/>
      <c r="W33" s="122" t="s">
        <v>2004</v>
      </c>
      <c r="X33" s="122" t="s">
        <v>2009</v>
      </c>
      <c r="Y33" s="5"/>
      <c r="Z33" s="5"/>
      <c r="AA33" s="5"/>
      <c r="AB33" s="4"/>
      <c r="AC33" s="4"/>
    </row>
    <row r="34" spans="1:29" ht="34.5" hidden="1" thickBot="1" x14ac:dyDescent="0.3">
      <c r="A34" s="124" t="s">
        <v>1996</v>
      </c>
      <c r="B34" s="10" t="s">
        <v>447</v>
      </c>
      <c r="C34" s="9" t="s">
        <v>58</v>
      </c>
      <c r="D34" s="122" t="s">
        <v>2008</v>
      </c>
      <c r="E34" s="105" t="s">
        <v>56</v>
      </c>
      <c r="F34" s="4"/>
      <c r="G34" s="30">
        <v>2</v>
      </c>
      <c r="H34" s="30">
        <v>2.7</v>
      </c>
      <c r="I34" s="30" t="s">
        <v>1997</v>
      </c>
      <c r="J34" s="30" t="s">
        <v>1996</v>
      </c>
      <c r="K34" s="30" t="s">
        <v>1995</v>
      </c>
      <c r="L34" s="8" t="s">
        <v>2007</v>
      </c>
      <c r="M34" s="8" t="s">
        <v>2006</v>
      </c>
      <c r="N34" s="4" t="s">
        <v>5</v>
      </c>
      <c r="O34" s="4" t="s">
        <v>4</v>
      </c>
      <c r="P34" s="4" t="s">
        <v>53</v>
      </c>
      <c r="Q34" s="4"/>
      <c r="R34" s="125" t="s">
        <v>2005</v>
      </c>
      <c r="S34" s="4"/>
      <c r="T34" s="4"/>
      <c r="U34" s="4"/>
      <c r="V34" s="4"/>
      <c r="W34" s="122" t="s">
        <v>2004</v>
      </c>
      <c r="X34" s="122" t="s">
        <v>2003</v>
      </c>
      <c r="Y34" s="5"/>
      <c r="Z34" s="5"/>
      <c r="AA34" s="5"/>
      <c r="AB34" s="4"/>
      <c r="AC34" s="4"/>
    </row>
    <row r="35" spans="1:29" ht="80.25" hidden="1" thickBot="1" x14ac:dyDescent="0.3">
      <c r="A35" s="124" t="s">
        <v>1996</v>
      </c>
      <c r="B35" s="10" t="s">
        <v>11</v>
      </c>
      <c r="C35" s="9" t="s">
        <v>58</v>
      </c>
      <c r="D35" s="122" t="s">
        <v>2002</v>
      </c>
      <c r="E35" s="105" t="s">
        <v>56</v>
      </c>
      <c r="F35" s="4"/>
      <c r="G35" s="30">
        <v>2</v>
      </c>
      <c r="H35" s="30">
        <v>2.7</v>
      </c>
      <c r="I35" s="30" t="s">
        <v>1997</v>
      </c>
      <c r="J35" s="30" t="s">
        <v>1996</v>
      </c>
      <c r="K35" s="30" t="s">
        <v>1995</v>
      </c>
      <c r="L35" s="8" t="s">
        <v>2001</v>
      </c>
      <c r="M35" s="8" t="s">
        <v>2000</v>
      </c>
      <c r="N35" s="4" t="s">
        <v>5</v>
      </c>
      <c r="O35" s="4" t="s">
        <v>4</v>
      </c>
      <c r="P35" s="4" t="s">
        <v>53</v>
      </c>
      <c r="Q35" s="4"/>
      <c r="R35" s="125" t="s">
        <v>1999</v>
      </c>
      <c r="S35" s="4"/>
      <c r="T35" s="4"/>
      <c r="U35" s="4"/>
      <c r="V35" s="4"/>
      <c r="W35" s="122" t="s">
        <v>1991</v>
      </c>
      <c r="X35" s="122" t="s">
        <v>1990</v>
      </c>
      <c r="Y35" s="5"/>
      <c r="Z35" s="5"/>
      <c r="AA35" s="5"/>
      <c r="AB35" s="4"/>
      <c r="AC35" s="4"/>
    </row>
    <row r="36" spans="1:29" ht="35.25" hidden="1" thickBot="1" x14ac:dyDescent="0.3">
      <c r="A36" s="124" t="s">
        <v>1996</v>
      </c>
      <c r="B36" s="10" t="s">
        <v>11</v>
      </c>
      <c r="C36" s="9" t="s">
        <v>58</v>
      </c>
      <c r="D36" s="122" t="s">
        <v>1998</v>
      </c>
      <c r="E36" s="105" t="s">
        <v>56</v>
      </c>
      <c r="F36" s="4"/>
      <c r="G36" s="30">
        <v>2</v>
      </c>
      <c r="H36" s="30">
        <v>2.7</v>
      </c>
      <c r="I36" s="30" t="s">
        <v>1997</v>
      </c>
      <c r="J36" s="30" t="s">
        <v>1996</v>
      </c>
      <c r="K36" s="30" t="s">
        <v>1995</v>
      </c>
      <c r="L36" s="8" t="s">
        <v>1994</v>
      </c>
      <c r="M36" s="8" t="s">
        <v>1993</v>
      </c>
      <c r="N36" s="4" t="s">
        <v>5</v>
      </c>
      <c r="O36" s="4" t="s">
        <v>4</v>
      </c>
      <c r="P36" s="4" t="s">
        <v>53</v>
      </c>
      <c r="Q36" s="4"/>
      <c r="R36" s="123" t="s">
        <v>1992</v>
      </c>
      <c r="S36" s="4"/>
      <c r="T36" s="4"/>
      <c r="U36" s="4"/>
      <c r="V36" s="4"/>
      <c r="W36" s="113" t="s">
        <v>1991</v>
      </c>
      <c r="X36" s="113" t="s">
        <v>1990</v>
      </c>
      <c r="Y36" s="5"/>
      <c r="Z36" s="5"/>
      <c r="AA36" s="5"/>
      <c r="AB36" s="4"/>
      <c r="AC36" s="4"/>
    </row>
    <row r="37" spans="1:29" s="107" customFormat="1" ht="45.75" thickBot="1" x14ac:dyDescent="0.25">
      <c r="A37" s="116" t="s">
        <v>1940</v>
      </c>
      <c r="B37" s="115" t="s">
        <v>50</v>
      </c>
      <c r="C37" s="9" t="s">
        <v>58</v>
      </c>
      <c r="D37" s="110" t="s">
        <v>1989</v>
      </c>
      <c r="E37" s="27" t="s">
        <v>56</v>
      </c>
      <c r="F37" s="112"/>
      <c r="G37" s="114">
        <v>2</v>
      </c>
      <c r="H37" s="114">
        <v>2.4</v>
      </c>
      <c r="I37" s="114" t="s">
        <v>1941</v>
      </c>
      <c r="J37" s="114" t="s">
        <v>1940</v>
      </c>
      <c r="K37" s="114" t="s">
        <v>1939</v>
      </c>
      <c r="L37" s="113" t="s">
        <v>1988</v>
      </c>
      <c r="M37" s="113" t="s">
        <v>1987</v>
      </c>
      <c r="N37" s="112" t="s">
        <v>5</v>
      </c>
      <c r="O37" s="112" t="s">
        <v>140</v>
      </c>
      <c r="P37" s="112" t="s">
        <v>53</v>
      </c>
      <c r="Q37" s="112"/>
      <c r="R37" s="16">
        <v>0.1</v>
      </c>
      <c r="S37" s="111">
        <v>1</v>
      </c>
      <c r="T37" s="111">
        <f>(18/17)-1</f>
        <v>5.8823529411764719E-2</v>
      </c>
      <c r="U37" s="111">
        <f t="shared" ref="U37:U49" si="0">T37/S37</f>
        <v>5.8823529411764719E-2</v>
      </c>
      <c r="V37" s="111">
        <f t="shared" ref="V37:V49" si="1">T37/S37</f>
        <v>5.8823529411764719E-2</v>
      </c>
      <c r="W37" s="15" t="s">
        <v>1986</v>
      </c>
      <c r="X37" s="15" t="s">
        <v>1985</v>
      </c>
      <c r="Y37" s="109">
        <f>+Y38</f>
        <v>1316095</v>
      </c>
      <c r="Z37" s="109">
        <f>+Z38</f>
        <v>1316095</v>
      </c>
      <c r="AA37" s="109">
        <f>+AA38</f>
        <v>1269396</v>
      </c>
      <c r="AB37" s="111">
        <f>+AA37/Y37</f>
        <v>0.96451699915279676</v>
      </c>
      <c r="AC37" s="109">
        <f>+AC38</f>
        <v>4.9058425322420298</v>
      </c>
    </row>
    <row r="38" spans="1:29" s="107" customFormat="1" ht="45.75" thickBot="1" x14ac:dyDescent="0.25">
      <c r="A38" s="116" t="s">
        <v>1940</v>
      </c>
      <c r="B38" s="115" t="s">
        <v>46</v>
      </c>
      <c r="C38" s="9" t="s">
        <v>58</v>
      </c>
      <c r="D38" s="110" t="s">
        <v>1984</v>
      </c>
      <c r="E38" s="27" t="s">
        <v>56</v>
      </c>
      <c r="F38" s="112"/>
      <c r="G38" s="114">
        <v>2</v>
      </c>
      <c r="H38" s="114">
        <v>2.4</v>
      </c>
      <c r="I38" s="114" t="s">
        <v>1941</v>
      </c>
      <c r="J38" s="114" t="s">
        <v>1940</v>
      </c>
      <c r="K38" s="114" t="s">
        <v>1939</v>
      </c>
      <c r="L38" s="122" t="s">
        <v>1983</v>
      </c>
      <c r="M38" s="122" t="s">
        <v>1982</v>
      </c>
      <c r="N38" s="116" t="s">
        <v>5</v>
      </c>
      <c r="O38" s="116" t="s">
        <v>4</v>
      </c>
      <c r="P38" s="121" t="s">
        <v>53</v>
      </c>
      <c r="Q38" s="112"/>
      <c r="R38" s="174">
        <v>1</v>
      </c>
      <c r="S38" s="111">
        <v>1</v>
      </c>
      <c r="T38" s="111">
        <f>(20/32)</f>
        <v>0.625</v>
      </c>
      <c r="U38" s="111">
        <f t="shared" si="0"/>
        <v>0.625</v>
      </c>
      <c r="V38" s="111">
        <f t="shared" si="1"/>
        <v>0.625</v>
      </c>
      <c r="W38" s="15" t="s">
        <v>1981</v>
      </c>
      <c r="X38" s="120" t="s">
        <v>1980</v>
      </c>
      <c r="Y38" s="109">
        <f>+Y39+Y42+Y44+Y47</f>
        <v>1316095</v>
      </c>
      <c r="Z38" s="109">
        <f>+Z39+Z42+Z44+Z47</f>
        <v>1316095</v>
      </c>
      <c r="AA38" s="109">
        <f>+AA39+AA42+AA44+AA47</f>
        <v>1269396</v>
      </c>
      <c r="AB38" s="111">
        <f>+AA38/Y38</f>
        <v>0.96451699915279676</v>
      </c>
      <c r="AC38" s="109">
        <f>+AC39+AC42+AC44+AC47</f>
        <v>4.9058425322420298</v>
      </c>
    </row>
    <row r="39" spans="1:29" s="107" customFormat="1" ht="45.75" thickBot="1" x14ac:dyDescent="0.25">
      <c r="A39" s="116" t="s">
        <v>1940</v>
      </c>
      <c r="B39" s="115" t="s">
        <v>64</v>
      </c>
      <c r="C39" s="9" t="s">
        <v>58</v>
      </c>
      <c r="D39" s="15" t="s">
        <v>1979</v>
      </c>
      <c r="E39" s="27" t="s">
        <v>56</v>
      </c>
      <c r="F39" s="112"/>
      <c r="G39" s="114">
        <v>2</v>
      </c>
      <c r="H39" s="114">
        <v>2.4</v>
      </c>
      <c r="I39" s="114" t="s">
        <v>1941</v>
      </c>
      <c r="J39" s="114" t="s">
        <v>1940</v>
      </c>
      <c r="K39" s="114" t="s">
        <v>1939</v>
      </c>
      <c r="L39" s="113" t="s">
        <v>1976</v>
      </c>
      <c r="M39" s="113" t="s">
        <v>1978</v>
      </c>
      <c r="N39" s="112" t="s">
        <v>5</v>
      </c>
      <c r="O39" s="112" t="s">
        <v>140</v>
      </c>
      <c r="P39" s="112" t="s">
        <v>53</v>
      </c>
      <c r="Q39" s="112"/>
      <c r="R39" s="16">
        <v>0.1</v>
      </c>
      <c r="S39" s="111">
        <v>1</v>
      </c>
      <c r="T39" s="111">
        <f>(18/17)-1</f>
        <v>5.8823529411764719E-2</v>
      </c>
      <c r="U39" s="111">
        <f t="shared" si="0"/>
        <v>5.8823529411764719E-2</v>
      </c>
      <c r="V39" s="111">
        <f t="shared" si="1"/>
        <v>5.8823529411764719E-2</v>
      </c>
      <c r="W39" s="15" t="s">
        <v>1965</v>
      </c>
      <c r="X39" s="15" t="s">
        <v>1974</v>
      </c>
      <c r="Y39" s="109">
        <f>+Y40+Y41</f>
        <v>933000</v>
      </c>
      <c r="Z39" s="109">
        <f>+Z40+Z41</f>
        <v>933000</v>
      </c>
      <c r="AA39" s="109">
        <f>+AA40+AA41</f>
        <v>830238</v>
      </c>
      <c r="AB39" s="111">
        <f>+AA39/Y39</f>
        <v>0.88985852090032158</v>
      </c>
      <c r="AC39" s="109">
        <f>+AC40+AC41</f>
        <v>0.88985852090032158</v>
      </c>
    </row>
    <row r="40" spans="1:29" s="107" customFormat="1" ht="34.5" thickBot="1" x14ac:dyDescent="0.25">
      <c r="A40" s="116" t="s">
        <v>1940</v>
      </c>
      <c r="B40" s="115" t="s">
        <v>11</v>
      </c>
      <c r="C40" s="9" t="s">
        <v>58</v>
      </c>
      <c r="D40" s="15" t="s">
        <v>1977</v>
      </c>
      <c r="E40" s="27" t="s">
        <v>56</v>
      </c>
      <c r="F40" s="112"/>
      <c r="G40" s="114">
        <v>2</v>
      </c>
      <c r="H40" s="114">
        <v>2.4</v>
      </c>
      <c r="I40" s="114" t="s">
        <v>1941</v>
      </c>
      <c r="J40" s="114" t="s">
        <v>1940</v>
      </c>
      <c r="K40" s="114" t="s">
        <v>1939</v>
      </c>
      <c r="L40" s="113" t="s">
        <v>1976</v>
      </c>
      <c r="M40" s="113" t="s">
        <v>1975</v>
      </c>
      <c r="N40" s="112" t="s">
        <v>5</v>
      </c>
      <c r="O40" s="112" t="s">
        <v>4</v>
      </c>
      <c r="P40" s="112" t="s">
        <v>97</v>
      </c>
      <c r="Q40" s="112"/>
      <c r="R40" s="16">
        <v>1</v>
      </c>
      <c r="S40" s="111">
        <v>1</v>
      </c>
      <c r="T40" s="111">
        <f>(17/17)</f>
        <v>1</v>
      </c>
      <c r="U40" s="111">
        <f t="shared" si="0"/>
        <v>1</v>
      </c>
      <c r="V40" s="111">
        <f t="shared" si="1"/>
        <v>1</v>
      </c>
      <c r="W40" s="15" t="s">
        <v>1965</v>
      </c>
      <c r="X40" s="15" t="s">
        <v>1974</v>
      </c>
      <c r="Y40" s="109">
        <v>933000</v>
      </c>
      <c r="Z40" s="109">
        <v>933000</v>
      </c>
      <c r="AA40" s="109">
        <v>830238</v>
      </c>
      <c r="AB40" s="111">
        <f>+AA40/Y40</f>
        <v>0.88985852090032158</v>
      </c>
      <c r="AC40" s="119">
        <f>+AA40/Z40</f>
        <v>0.88985852090032158</v>
      </c>
    </row>
    <row r="41" spans="1:29" s="107" customFormat="1" ht="34.5" thickBot="1" x14ac:dyDescent="0.25">
      <c r="A41" s="116" t="s">
        <v>1940</v>
      </c>
      <c r="B41" s="115" t="s">
        <v>11</v>
      </c>
      <c r="C41" s="9" t="s">
        <v>58</v>
      </c>
      <c r="D41" s="15" t="s">
        <v>1973</v>
      </c>
      <c r="E41" s="27" t="s">
        <v>56</v>
      </c>
      <c r="F41" s="112"/>
      <c r="G41" s="114">
        <v>2</v>
      </c>
      <c r="H41" s="114">
        <v>2.4</v>
      </c>
      <c r="I41" s="114" t="s">
        <v>1941</v>
      </c>
      <c r="J41" s="114" t="s">
        <v>1940</v>
      </c>
      <c r="K41" s="114" t="s">
        <v>1939</v>
      </c>
      <c r="L41" s="113" t="s">
        <v>1972</v>
      </c>
      <c r="M41" s="113" t="s">
        <v>1971</v>
      </c>
      <c r="N41" s="112" t="s">
        <v>5</v>
      </c>
      <c r="O41" s="112" t="s">
        <v>140</v>
      </c>
      <c r="P41" s="112" t="s">
        <v>53</v>
      </c>
      <c r="Q41" s="112"/>
      <c r="R41" s="16">
        <v>0.1</v>
      </c>
      <c r="S41" s="111">
        <v>1</v>
      </c>
      <c r="T41" s="111" t="e">
        <f>(0/0)-1</f>
        <v>#DIV/0!</v>
      </c>
      <c r="U41" s="111" t="e">
        <f t="shared" si="0"/>
        <v>#DIV/0!</v>
      </c>
      <c r="V41" s="111" t="e">
        <f t="shared" si="1"/>
        <v>#DIV/0!</v>
      </c>
      <c r="W41" s="110" t="s">
        <v>1970</v>
      </c>
      <c r="X41" s="15" t="s">
        <v>1969</v>
      </c>
      <c r="Y41" s="109">
        <v>0</v>
      </c>
      <c r="Z41" s="109">
        <v>0</v>
      </c>
      <c r="AA41" s="109">
        <v>0</v>
      </c>
      <c r="AB41" s="111">
        <v>0</v>
      </c>
      <c r="AC41" s="108">
        <v>0</v>
      </c>
    </row>
    <row r="42" spans="1:29" s="107" customFormat="1" ht="34.5" thickBot="1" x14ac:dyDescent="0.25">
      <c r="A42" s="116" t="s">
        <v>1940</v>
      </c>
      <c r="B42" s="115" t="s">
        <v>64</v>
      </c>
      <c r="C42" s="9" t="s">
        <v>58</v>
      </c>
      <c r="D42" s="15" t="s">
        <v>1968</v>
      </c>
      <c r="E42" s="27" t="s">
        <v>56</v>
      </c>
      <c r="F42" s="112"/>
      <c r="G42" s="114">
        <v>2</v>
      </c>
      <c r="H42" s="114">
        <v>2.4</v>
      </c>
      <c r="I42" s="114" t="s">
        <v>1941</v>
      </c>
      <c r="J42" s="114" t="s">
        <v>1940</v>
      </c>
      <c r="K42" s="114" t="s">
        <v>1939</v>
      </c>
      <c r="L42" s="113" t="s">
        <v>1967</v>
      </c>
      <c r="M42" s="113" t="s">
        <v>1966</v>
      </c>
      <c r="N42" s="112" t="s">
        <v>5</v>
      </c>
      <c r="O42" s="112" t="s">
        <v>4</v>
      </c>
      <c r="P42" s="112" t="s">
        <v>97</v>
      </c>
      <c r="Q42" s="112"/>
      <c r="R42" s="16">
        <v>1</v>
      </c>
      <c r="S42" s="111">
        <v>1</v>
      </c>
      <c r="T42" s="111">
        <f>(6/6)</f>
        <v>1</v>
      </c>
      <c r="U42" s="111">
        <f t="shared" si="0"/>
        <v>1</v>
      </c>
      <c r="V42" s="111">
        <f t="shared" si="1"/>
        <v>1</v>
      </c>
      <c r="W42" s="15" t="s">
        <v>1965</v>
      </c>
      <c r="X42" s="15" t="s">
        <v>1964</v>
      </c>
      <c r="Y42" s="109">
        <v>380895</v>
      </c>
      <c r="Z42" s="109">
        <v>380895</v>
      </c>
      <c r="AA42" s="109">
        <v>434976</v>
      </c>
      <c r="AB42" s="111">
        <f>+AA42/Y42</f>
        <v>1.1419840113417083</v>
      </c>
      <c r="AC42" s="108">
        <f>+AA42/Z42</f>
        <v>1.1419840113417083</v>
      </c>
    </row>
    <row r="43" spans="1:29" s="107" customFormat="1" ht="34.5" thickBot="1" x14ac:dyDescent="0.25">
      <c r="A43" s="116" t="s">
        <v>1940</v>
      </c>
      <c r="B43" s="115" t="s">
        <v>11</v>
      </c>
      <c r="C43" s="9" t="s">
        <v>58</v>
      </c>
      <c r="D43" s="110" t="s">
        <v>1963</v>
      </c>
      <c r="E43" s="27" t="s">
        <v>56</v>
      </c>
      <c r="F43" s="112"/>
      <c r="G43" s="114">
        <v>2</v>
      </c>
      <c r="H43" s="114">
        <v>2.4</v>
      </c>
      <c r="I43" s="114" t="s">
        <v>1941</v>
      </c>
      <c r="J43" s="114" t="s">
        <v>1940</v>
      </c>
      <c r="K43" s="114" t="s">
        <v>1939</v>
      </c>
      <c r="L43" s="113" t="s">
        <v>1959</v>
      </c>
      <c r="M43" s="113" t="s">
        <v>1962</v>
      </c>
      <c r="N43" s="112" t="s">
        <v>5</v>
      </c>
      <c r="O43" s="112" t="s">
        <v>4</v>
      </c>
      <c r="P43" s="112" t="s">
        <v>53</v>
      </c>
      <c r="Q43" s="112"/>
      <c r="R43" s="16">
        <v>1</v>
      </c>
      <c r="S43" s="111">
        <v>1</v>
      </c>
      <c r="T43" s="111">
        <f>(6/6)</f>
        <v>1</v>
      </c>
      <c r="U43" s="111">
        <f t="shared" si="0"/>
        <v>1</v>
      </c>
      <c r="V43" s="111">
        <f t="shared" si="1"/>
        <v>1</v>
      </c>
      <c r="W43" s="15" t="s">
        <v>1957</v>
      </c>
      <c r="X43" s="15" t="s">
        <v>1961</v>
      </c>
      <c r="Y43" s="109">
        <v>0</v>
      </c>
      <c r="Z43" s="109">
        <v>0</v>
      </c>
      <c r="AA43" s="109">
        <v>0</v>
      </c>
      <c r="AB43" s="111">
        <v>0</v>
      </c>
      <c r="AC43" s="108">
        <v>0</v>
      </c>
    </row>
    <row r="44" spans="1:29" s="107" customFormat="1" ht="34.5" thickBot="1" x14ac:dyDescent="0.25">
      <c r="A44" s="116" t="s">
        <v>1940</v>
      </c>
      <c r="B44" s="115" t="s">
        <v>64</v>
      </c>
      <c r="C44" s="9" t="s">
        <v>58</v>
      </c>
      <c r="D44" s="110" t="s">
        <v>1960</v>
      </c>
      <c r="E44" s="27" t="s">
        <v>56</v>
      </c>
      <c r="F44" s="112"/>
      <c r="G44" s="114">
        <v>2</v>
      </c>
      <c r="H44" s="114">
        <v>2.4</v>
      </c>
      <c r="I44" s="114" t="s">
        <v>1941</v>
      </c>
      <c r="J44" s="114" t="s">
        <v>1940</v>
      </c>
      <c r="K44" s="114" t="s">
        <v>1939</v>
      </c>
      <c r="L44" s="113" t="s">
        <v>1959</v>
      </c>
      <c r="M44" s="113" t="s">
        <v>1958</v>
      </c>
      <c r="N44" s="112" t="s">
        <v>5</v>
      </c>
      <c r="O44" s="112" t="s">
        <v>4</v>
      </c>
      <c r="P44" s="112" t="s">
        <v>53</v>
      </c>
      <c r="Q44" s="112"/>
      <c r="R44" s="16">
        <v>1</v>
      </c>
      <c r="S44" s="111">
        <v>1</v>
      </c>
      <c r="T44" s="111">
        <f>(1/1)</f>
        <v>1</v>
      </c>
      <c r="U44" s="111">
        <f t="shared" si="0"/>
        <v>1</v>
      </c>
      <c r="V44" s="111">
        <f t="shared" si="1"/>
        <v>1</v>
      </c>
      <c r="W44" s="15" t="s">
        <v>1957</v>
      </c>
      <c r="X44" s="118" t="s">
        <v>1951</v>
      </c>
      <c r="Y44" s="109">
        <v>0</v>
      </c>
      <c r="Z44" s="109">
        <v>0</v>
      </c>
      <c r="AA44" s="109">
        <v>0</v>
      </c>
      <c r="AB44" s="111">
        <v>0</v>
      </c>
      <c r="AC44" s="108">
        <v>0</v>
      </c>
    </row>
    <row r="45" spans="1:29" s="107" customFormat="1" ht="34.5" thickBot="1" x14ac:dyDescent="0.25">
      <c r="A45" s="116" t="s">
        <v>1940</v>
      </c>
      <c r="B45" s="115" t="s">
        <v>11</v>
      </c>
      <c r="C45" s="9" t="s">
        <v>58</v>
      </c>
      <c r="D45" s="15" t="s">
        <v>1956</v>
      </c>
      <c r="E45" s="27" t="s">
        <v>56</v>
      </c>
      <c r="F45" s="112"/>
      <c r="G45" s="114">
        <v>2</v>
      </c>
      <c r="H45" s="114">
        <v>2.4</v>
      </c>
      <c r="I45" s="114" t="s">
        <v>1941</v>
      </c>
      <c r="J45" s="114" t="s">
        <v>1940</v>
      </c>
      <c r="K45" s="114" t="s">
        <v>1939</v>
      </c>
      <c r="L45" s="113" t="s">
        <v>1954</v>
      </c>
      <c r="M45" s="113" t="s">
        <v>1953</v>
      </c>
      <c r="N45" s="112" t="s">
        <v>5</v>
      </c>
      <c r="O45" s="112" t="s">
        <v>4</v>
      </c>
      <c r="P45" s="112" t="s">
        <v>18</v>
      </c>
      <c r="Q45" s="112"/>
      <c r="R45" s="16">
        <v>1</v>
      </c>
      <c r="S45" s="111">
        <v>1</v>
      </c>
      <c r="T45" s="111">
        <f>(0/2)</f>
        <v>0</v>
      </c>
      <c r="U45" s="111">
        <f t="shared" si="0"/>
        <v>0</v>
      </c>
      <c r="V45" s="111">
        <f t="shared" si="1"/>
        <v>0</v>
      </c>
      <c r="W45" s="15" t="s">
        <v>1952</v>
      </c>
      <c r="X45" s="118" t="s">
        <v>1951</v>
      </c>
      <c r="Y45" s="109">
        <v>0</v>
      </c>
      <c r="Z45" s="109">
        <v>0</v>
      </c>
      <c r="AA45" s="109">
        <v>0</v>
      </c>
      <c r="AB45" s="111">
        <v>0</v>
      </c>
      <c r="AC45" s="108">
        <v>0</v>
      </c>
    </row>
    <row r="46" spans="1:29" s="107" customFormat="1" ht="34.5" thickBot="1" x14ac:dyDescent="0.25">
      <c r="A46" s="116" t="s">
        <v>1940</v>
      </c>
      <c r="B46" s="115" t="s">
        <v>11</v>
      </c>
      <c r="C46" s="9" t="s">
        <v>58</v>
      </c>
      <c r="D46" s="15" t="s">
        <v>1955</v>
      </c>
      <c r="E46" s="27" t="s">
        <v>56</v>
      </c>
      <c r="F46" s="112"/>
      <c r="G46" s="114">
        <v>2</v>
      </c>
      <c r="H46" s="114">
        <v>2.4</v>
      </c>
      <c r="I46" s="114" t="s">
        <v>1941</v>
      </c>
      <c r="J46" s="114" t="s">
        <v>1940</v>
      </c>
      <c r="K46" s="114" t="s">
        <v>1939</v>
      </c>
      <c r="L46" s="113" t="s">
        <v>1954</v>
      </c>
      <c r="M46" s="113" t="s">
        <v>1953</v>
      </c>
      <c r="N46" s="112" t="s">
        <v>5</v>
      </c>
      <c r="O46" s="112" t="s">
        <v>4</v>
      </c>
      <c r="P46" s="112" t="s">
        <v>3</v>
      </c>
      <c r="Q46" s="112"/>
      <c r="R46" s="16">
        <v>1</v>
      </c>
      <c r="S46" s="111">
        <v>1</v>
      </c>
      <c r="T46" s="111">
        <f>(2/4)</f>
        <v>0.5</v>
      </c>
      <c r="U46" s="111">
        <f t="shared" si="0"/>
        <v>0.5</v>
      </c>
      <c r="V46" s="111">
        <f t="shared" si="1"/>
        <v>0.5</v>
      </c>
      <c r="W46" s="15" t="s">
        <v>1952</v>
      </c>
      <c r="X46" s="117" t="s">
        <v>1951</v>
      </c>
      <c r="Y46" s="109">
        <v>0</v>
      </c>
      <c r="Z46" s="109">
        <v>0</v>
      </c>
      <c r="AA46" s="109">
        <v>0</v>
      </c>
      <c r="AB46" s="111">
        <v>0</v>
      </c>
      <c r="AC46" s="108">
        <v>0</v>
      </c>
    </row>
    <row r="47" spans="1:29" s="107" customFormat="1" ht="34.5" thickBot="1" x14ac:dyDescent="0.25">
      <c r="A47" s="116" t="s">
        <v>1940</v>
      </c>
      <c r="B47" s="115" t="s">
        <v>64</v>
      </c>
      <c r="C47" s="9" t="s">
        <v>58</v>
      </c>
      <c r="D47" s="15" t="s">
        <v>1950</v>
      </c>
      <c r="E47" s="27" t="s">
        <v>56</v>
      </c>
      <c r="F47" s="112"/>
      <c r="G47" s="114">
        <v>2</v>
      </c>
      <c r="H47" s="114">
        <v>2.4</v>
      </c>
      <c r="I47" s="114" t="s">
        <v>1941</v>
      </c>
      <c r="J47" s="114" t="s">
        <v>1940</v>
      </c>
      <c r="K47" s="114" t="s">
        <v>1939</v>
      </c>
      <c r="L47" s="113" t="s">
        <v>1949</v>
      </c>
      <c r="M47" s="113" t="s">
        <v>1948</v>
      </c>
      <c r="N47" s="112" t="s">
        <v>5</v>
      </c>
      <c r="O47" s="112" t="s">
        <v>140</v>
      </c>
      <c r="P47" s="112" t="s">
        <v>18</v>
      </c>
      <c r="Q47" s="112"/>
      <c r="R47" s="16">
        <v>0.1</v>
      </c>
      <c r="S47" s="111">
        <v>1</v>
      </c>
      <c r="T47" s="111">
        <f>(2000/1500)-1</f>
        <v>0.33333333333333326</v>
      </c>
      <c r="U47" s="111">
        <f t="shared" si="0"/>
        <v>0.33333333333333326</v>
      </c>
      <c r="V47" s="111">
        <f t="shared" si="1"/>
        <v>0.33333333333333326</v>
      </c>
      <c r="W47" s="15" t="s">
        <v>1936</v>
      </c>
      <c r="X47" s="15" t="s">
        <v>1947</v>
      </c>
      <c r="Y47" s="109">
        <f>+Y48+Y49</f>
        <v>2200</v>
      </c>
      <c r="Z47" s="109">
        <f>+Z48+Z49</f>
        <v>2200</v>
      </c>
      <c r="AA47" s="109">
        <f>+AA48+AA49</f>
        <v>4182</v>
      </c>
      <c r="AB47" s="111">
        <f>+AB48+AB49</f>
        <v>2.8740000000000001</v>
      </c>
      <c r="AC47" s="109">
        <f>+AC48+AC49</f>
        <v>2.8740000000000001</v>
      </c>
    </row>
    <row r="48" spans="1:29" s="107" customFormat="1" ht="34.5" thickBot="1" x14ac:dyDescent="0.25">
      <c r="A48" s="116" t="s">
        <v>1940</v>
      </c>
      <c r="B48" s="115" t="s">
        <v>11</v>
      </c>
      <c r="C48" s="9" t="s">
        <v>58</v>
      </c>
      <c r="D48" s="15" t="s">
        <v>1946</v>
      </c>
      <c r="E48" s="27" t="s">
        <v>56</v>
      </c>
      <c r="F48" s="112"/>
      <c r="G48" s="114">
        <v>2</v>
      </c>
      <c r="H48" s="114">
        <v>2.4</v>
      </c>
      <c r="I48" s="114" t="s">
        <v>1941</v>
      </c>
      <c r="J48" s="114" t="s">
        <v>1940</v>
      </c>
      <c r="K48" s="114" t="s">
        <v>1939</v>
      </c>
      <c r="L48" s="113" t="s">
        <v>1945</v>
      </c>
      <c r="M48" s="113" t="s">
        <v>1944</v>
      </c>
      <c r="N48" s="112" t="s">
        <v>5</v>
      </c>
      <c r="O48" s="112" t="s">
        <v>4</v>
      </c>
      <c r="P48" s="112" t="s">
        <v>3</v>
      </c>
      <c r="Q48" s="112"/>
      <c r="R48" s="16">
        <v>1</v>
      </c>
      <c r="S48" s="111">
        <v>1</v>
      </c>
      <c r="T48" s="111">
        <f>(4/4)</f>
        <v>1</v>
      </c>
      <c r="U48" s="111">
        <f t="shared" si="0"/>
        <v>1</v>
      </c>
      <c r="V48" s="111">
        <f t="shared" si="1"/>
        <v>1</v>
      </c>
      <c r="W48" s="110" t="s">
        <v>1936</v>
      </c>
      <c r="X48" s="15" t="s">
        <v>1943</v>
      </c>
      <c r="Y48" s="109">
        <v>2000</v>
      </c>
      <c r="Z48" s="109">
        <v>2000</v>
      </c>
      <c r="AA48" s="109">
        <v>4008</v>
      </c>
      <c r="AB48" s="111">
        <f>+AA48/Y48</f>
        <v>2.004</v>
      </c>
      <c r="AC48" s="108">
        <f>+AA48/Z48</f>
        <v>2.004</v>
      </c>
    </row>
    <row r="49" spans="1:29" s="107" customFormat="1" ht="34.5" thickBot="1" x14ac:dyDescent="0.25">
      <c r="A49" s="116" t="s">
        <v>1940</v>
      </c>
      <c r="B49" s="115" t="s">
        <v>11</v>
      </c>
      <c r="C49" s="9" t="s">
        <v>58</v>
      </c>
      <c r="D49" s="15" t="s">
        <v>1942</v>
      </c>
      <c r="E49" s="27" t="s">
        <v>56</v>
      </c>
      <c r="F49" s="112"/>
      <c r="G49" s="114">
        <v>2</v>
      </c>
      <c r="H49" s="114">
        <v>2.4</v>
      </c>
      <c r="I49" s="114" t="s">
        <v>1941</v>
      </c>
      <c r="J49" s="114" t="s">
        <v>1940</v>
      </c>
      <c r="K49" s="114" t="s">
        <v>1939</v>
      </c>
      <c r="L49" s="113" t="s">
        <v>1938</v>
      </c>
      <c r="M49" s="113" t="s">
        <v>1937</v>
      </c>
      <c r="N49" s="112" t="s">
        <v>5</v>
      </c>
      <c r="O49" s="112" t="s">
        <v>140</v>
      </c>
      <c r="P49" s="112" t="s">
        <v>97</v>
      </c>
      <c r="Q49" s="112"/>
      <c r="R49" s="16">
        <v>0.1</v>
      </c>
      <c r="S49" s="111">
        <v>1</v>
      </c>
      <c r="T49" s="111">
        <f>(11/10)-1</f>
        <v>0.10000000000000009</v>
      </c>
      <c r="U49" s="111">
        <f t="shared" si="0"/>
        <v>0.10000000000000009</v>
      </c>
      <c r="V49" s="111">
        <f t="shared" si="1"/>
        <v>0.10000000000000009</v>
      </c>
      <c r="W49" s="110" t="s">
        <v>1936</v>
      </c>
      <c r="X49" s="15" t="s">
        <v>1935</v>
      </c>
      <c r="Y49" s="109">
        <v>200</v>
      </c>
      <c r="Z49" s="109">
        <v>200</v>
      </c>
      <c r="AA49" s="109">
        <v>174</v>
      </c>
      <c r="AB49" s="111">
        <f>+AA49/Y49</f>
        <v>0.87</v>
      </c>
      <c r="AC49" s="108">
        <f>+AA49/Z49</f>
        <v>0.87</v>
      </c>
    </row>
    <row r="50" spans="1:29" ht="46.5" hidden="1" thickBot="1" x14ac:dyDescent="0.3">
      <c r="A50" s="30" t="s">
        <v>1873</v>
      </c>
      <c r="B50" s="10" t="s">
        <v>50</v>
      </c>
      <c r="C50" s="9" t="s">
        <v>247</v>
      </c>
      <c r="D50" s="9" t="s">
        <v>1934</v>
      </c>
      <c r="E50" s="9" t="s">
        <v>8</v>
      </c>
      <c r="F50" s="4"/>
      <c r="G50" s="30">
        <v>1</v>
      </c>
      <c r="H50" s="30">
        <v>1.8</v>
      </c>
      <c r="I50" s="30" t="s">
        <v>1874</v>
      </c>
      <c r="J50" s="30" t="s">
        <v>1873</v>
      </c>
      <c r="K50" s="30" t="s">
        <v>1872</v>
      </c>
      <c r="L50" s="8" t="s">
        <v>1933</v>
      </c>
      <c r="M50" s="8" t="s">
        <v>1932</v>
      </c>
      <c r="N50" s="4" t="s">
        <v>5</v>
      </c>
      <c r="O50" s="4" t="s">
        <v>140</v>
      </c>
      <c r="P50" s="4" t="s">
        <v>97</v>
      </c>
      <c r="Q50" s="4"/>
      <c r="R50" s="8" t="s">
        <v>1931</v>
      </c>
      <c r="S50" s="4"/>
      <c r="T50" s="4"/>
      <c r="U50" s="4"/>
      <c r="V50" s="4"/>
      <c r="W50" s="8" t="s">
        <v>1930</v>
      </c>
      <c r="X50" s="8" t="s">
        <v>1929</v>
      </c>
      <c r="Y50" s="5"/>
      <c r="Z50" s="5"/>
      <c r="AA50" s="5"/>
      <c r="AB50" s="4"/>
      <c r="AC50" s="4"/>
    </row>
    <row r="51" spans="1:29" ht="80.25" hidden="1" thickBot="1" x14ac:dyDescent="0.3">
      <c r="A51" s="30" t="s">
        <v>1873</v>
      </c>
      <c r="B51" s="47" t="s">
        <v>46</v>
      </c>
      <c r="C51" s="9" t="s">
        <v>247</v>
      </c>
      <c r="D51" s="8" t="s">
        <v>1928</v>
      </c>
      <c r="E51" s="9" t="s">
        <v>8</v>
      </c>
      <c r="F51" s="4"/>
      <c r="G51" s="30">
        <v>1</v>
      </c>
      <c r="H51" s="30">
        <v>1.8</v>
      </c>
      <c r="I51" s="30" t="s">
        <v>1874</v>
      </c>
      <c r="J51" s="30" t="s">
        <v>1873</v>
      </c>
      <c r="K51" s="30" t="s">
        <v>1872</v>
      </c>
      <c r="L51" s="8" t="s">
        <v>1927</v>
      </c>
      <c r="M51" s="8" t="s">
        <v>1926</v>
      </c>
      <c r="N51" s="4" t="s">
        <v>5</v>
      </c>
      <c r="O51" s="4" t="s">
        <v>140</v>
      </c>
      <c r="P51" s="4" t="s">
        <v>97</v>
      </c>
      <c r="Q51" s="4"/>
      <c r="R51" s="39" t="s">
        <v>1925</v>
      </c>
      <c r="S51" s="4"/>
      <c r="T51" s="4"/>
      <c r="U51" s="4"/>
      <c r="V51" s="4"/>
      <c r="W51" s="8" t="s">
        <v>1924</v>
      </c>
      <c r="X51" s="8" t="s">
        <v>1923</v>
      </c>
      <c r="Y51" s="5"/>
      <c r="Z51" s="5"/>
      <c r="AA51" s="5"/>
      <c r="AB51" s="4"/>
      <c r="AC51" s="4"/>
    </row>
    <row r="52" spans="1:29" ht="35.25" hidden="1" thickBot="1" x14ac:dyDescent="0.3">
      <c r="A52" s="30" t="s">
        <v>1873</v>
      </c>
      <c r="B52" s="10" t="s">
        <v>64</v>
      </c>
      <c r="C52" s="9" t="s">
        <v>247</v>
      </c>
      <c r="D52" s="8" t="s">
        <v>1922</v>
      </c>
      <c r="E52" s="9" t="s">
        <v>8</v>
      </c>
      <c r="F52" s="4"/>
      <c r="G52" s="30">
        <v>1</v>
      </c>
      <c r="H52" s="30">
        <v>1.8</v>
      </c>
      <c r="I52" s="30" t="s">
        <v>1874</v>
      </c>
      <c r="J52" s="30" t="s">
        <v>1873</v>
      </c>
      <c r="K52" s="30" t="s">
        <v>1872</v>
      </c>
      <c r="L52" s="8" t="s">
        <v>1921</v>
      </c>
      <c r="M52" s="8" t="s">
        <v>1920</v>
      </c>
      <c r="N52" s="4" t="s">
        <v>5</v>
      </c>
      <c r="O52" s="4" t="s">
        <v>140</v>
      </c>
      <c r="P52" s="4" t="s">
        <v>97</v>
      </c>
      <c r="Q52" s="4"/>
      <c r="R52" s="39" t="s">
        <v>1919</v>
      </c>
      <c r="S52" s="4"/>
      <c r="T52" s="4"/>
      <c r="U52" s="4"/>
      <c r="V52" s="4"/>
      <c r="W52" s="8" t="s">
        <v>1918</v>
      </c>
      <c r="X52" s="46" t="s">
        <v>1917</v>
      </c>
      <c r="Y52" s="5"/>
      <c r="Z52" s="5"/>
      <c r="AA52" s="5"/>
      <c r="AB52" s="4"/>
      <c r="AC52" s="4"/>
    </row>
    <row r="53" spans="1:29" ht="35.25" hidden="1" thickBot="1" x14ac:dyDescent="0.3">
      <c r="A53" s="30" t="s">
        <v>1873</v>
      </c>
      <c r="B53" s="10" t="s">
        <v>447</v>
      </c>
      <c r="C53" s="9" t="s">
        <v>247</v>
      </c>
      <c r="D53" s="8" t="s">
        <v>1916</v>
      </c>
      <c r="E53" s="9" t="s">
        <v>8</v>
      </c>
      <c r="F53" s="4"/>
      <c r="G53" s="30">
        <v>1</v>
      </c>
      <c r="H53" s="30">
        <v>1.8</v>
      </c>
      <c r="I53" s="30" t="s">
        <v>1874</v>
      </c>
      <c r="J53" s="30" t="s">
        <v>1873</v>
      </c>
      <c r="K53" s="30" t="s">
        <v>1872</v>
      </c>
      <c r="L53" s="8" t="s">
        <v>1915</v>
      </c>
      <c r="M53" s="8" t="s">
        <v>1914</v>
      </c>
      <c r="N53" s="4" t="s">
        <v>5</v>
      </c>
      <c r="O53" s="4" t="s">
        <v>140</v>
      </c>
      <c r="P53" s="4" t="s">
        <v>97</v>
      </c>
      <c r="Q53" s="4"/>
      <c r="R53" s="39" t="s">
        <v>1913</v>
      </c>
      <c r="S53" s="4"/>
      <c r="T53" s="4"/>
      <c r="U53" s="4"/>
      <c r="V53" s="4"/>
      <c r="W53" s="8" t="s">
        <v>1912</v>
      </c>
      <c r="X53" s="46" t="s">
        <v>1911</v>
      </c>
      <c r="Y53" s="5"/>
      <c r="Z53" s="5"/>
      <c r="AA53" s="5"/>
      <c r="AB53" s="4"/>
      <c r="AC53" s="4"/>
    </row>
    <row r="54" spans="1:29" ht="46.5" hidden="1" thickBot="1" x14ac:dyDescent="0.3">
      <c r="A54" s="30" t="s">
        <v>1873</v>
      </c>
      <c r="B54" s="10" t="s">
        <v>11</v>
      </c>
      <c r="C54" s="9" t="s">
        <v>247</v>
      </c>
      <c r="D54" s="8" t="s">
        <v>1910</v>
      </c>
      <c r="E54" s="9" t="s">
        <v>8</v>
      </c>
      <c r="F54" s="4"/>
      <c r="G54" s="30">
        <v>1</v>
      </c>
      <c r="H54" s="30">
        <v>1.8</v>
      </c>
      <c r="I54" s="30" t="s">
        <v>1874</v>
      </c>
      <c r="J54" s="30" t="s">
        <v>1873</v>
      </c>
      <c r="K54" s="30" t="s">
        <v>1872</v>
      </c>
      <c r="L54" s="8" t="s">
        <v>1909</v>
      </c>
      <c r="M54" s="8" t="s">
        <v>1908</v>
      </c>
      <c r="N54" s="4" t="s">
        <v>5</v>
      </c>
      <c r="O54" s="4" t="s">
        <v>140</v>
      </c>
      <c r="P54" s="4" t="s">
        <v>97</v>
      </c>
      <c r="Q54" s="4"/>
      <c r="R54" s="39" t="s">
        <v>1907</v>
      </c>
      <c r="S54" s="4"/>
      <c r="T54" s="4"/>
      <c r="U54" s="4"/>
      <c r="V54" s="4"/>
      <c r="W54" s="8" t="s">
        <v>1906</v>
      </c>
      <c r="X54" s="100" t="s">
        <v>1905</v>
      </c>
      <c r="Y54" s="5"/>
      <c r="Z54" s="5"/>
      <c r="AA54" s="5"/>
      <c r="AB54" s="4"/>
      <c r="AC54" s="4"/>
    </row>
    <row r="55" spans="1:29" ht="35.25" hidden="1" thickBot="1" x14ac:dyDescent="0.3">
      <c r="A55" s="30" t="s">
        <v>1873</v>
      </c>
      <c r="B55" s="10" t="s">
        <v>64</v>
      </c>
      <c r="C55" s="9" t="s">
        <v>247</v>
      </c>
      <c r="D55" s="8" t="s">
        <v>1904</v>
      </c>
      <c r="E55" s="9" t="s">
        <v>8</v>
      </c>
      <c r="F55" s="4"/>
      <c r="G55" s="30">
        <v>1</v>
      </c>
      <c r="H55" s="30">
        <v>1.8</v>
      </c>
      <c r="I55" s="30" t="s">
        <v>1874</v>
      </c>
      <c r="J55" s="30" t="s">
        <v>1873</v>
      </c>
      <c r="K55" s="30" t="s">
        <v>1872</v>
      </c>
      <c r="L55" s="8" t="s">
        <v>1903</v>
      </c>
      <c r="M55" s="8" t="s">
        <v>1902</v>
      </c>
      <c r="N55" s="4" t="s">
        <v>5</v>
      </c>
      <c r="O55" s="4" t="s">
        <v>140</v>
      </c>
      <c r="P55" s="4" t="s">
        <v>97</v>
      </c>
      <c r="Q55" s="4"/>
      <c r="R55" s="39" t="s">
        <v>1901</v>
      </c>
      <c r="S55" s="4"/>
      <c r="T55" s="4"/>
      <c r="U55" s="4"/>
      <c r="V55" s="4"/>
      <c r="W55" s="8" t="s">
        <v>1900</v>
      </c>
      <c r="X55" s="8" t="s">
        <v>1882</v>
      </c>
      <c r="Y55" s="5"/>
      <c r="Z55" s="5"/>
      <c r="AA55" s="5"/>
      <c r="AB55" s="4"/>
      <c r="AC55" s="4"/>
    </row>
    <row r="56" spans="1:29" ht="35.25" hidden="1" thickBot="1" x14ac:dyDescent="0.3">
      <c r="A56" s="30" t="s">
        <v>1873</v>
      </c>
      <c r="B56" s="10" t="s">
        <v>11</v>
      </c>
      <c r="C56" s="9" t="s">
        <v>247</v>
      </c>
      <c r="D56" s="8" t="s">
        <v>1899</v>
      </c>
      <c r="E56" s="9" t="s">
        <v>8</v>
      </c>
      <c r="F56" s="4"/>
      <c r="G56" s="30">
        <v>1</v>
      </c>
      <c r="H56" s="30">
        <v>1.8</v>
      </c>
      <c r="I56" s="30" t="s">
        <v>1874</v>
      </c>
      <c r="J56" s="30" t="s">
        <v>1873</v>
      </c>
      <c r="K56" s="30" t="s">
        <v>1872</v>
      </c>
      <c r="L56" s="8" t="s">
        <v>1898</v>
      </c>
      <c r="M56" s="8" t="s">
        <v>1897</v>
      </c>
      <c r="N56" s="4" t="s">
        <v>5</v>
      </c>
      <c r="O56" s="4" t="s">
        <v>140</v>
      </c>
      <c r="P56" s="4" t="s">
        <v>97</v>
      </c>
      <c r="Q56" s="4"/>
      <c r="R56" s="39" t="s">
        <v>1896</v>
      </c>
      <c r="S56" s="4"/>
      <c r="T56" s="4"/>
      <c r="U56" s="4"/>
      <c r="V56" s="4"/>
      <c r="W56" s="8" t="s">
        <v>1895</v>
      </c>
      <c r="X56" s="70" t="s">
        <v>1894</v>
      </c>
      <c r="Y56" s="5"/>
      <c r="Z56" s="5"/>
      <c r="AA56" s="5"/>
      <c r="AB56" s="4"/>
      <c r="AC56" s="4"/>
    </row>
    <row r="57" spans="1:29" ht="35.25" hidden="1" thickBot="1" x14ac:dyDescent="0.3">
      <c r="A57" s="30" t="s">
        <v>1873</v>
      </c>
      <c r="B57" s="10" t="s">
        <v>11</v>
      </c>
      <c r="C57" s="9" t="s">
        <v>247</v>
      </c>
      <c r="D57" s="8" t="s">
        <v>1893</v>
      </c>
      <c r="E57" s="9" t="s">
        <v>8</v>
      </c>
      <c r="F57" s="4"/>
      <c r="G57" s="30">
        <v>1</v>
      </c>
      <c r="H57" s="30">
        <v>1.8</v>
      </c>
      <c r="I57" s="30" t="s">
        <v>1874</v>
      </c>
      <c r="J57" s="30" t="s">
        <v>1873</v>
      </c>
      <c r="K57" s="30" t="s">
        <v>1872</v>
      </c>
      <c r="L57" s="8" t="s">
        <v>1892</v>
      </c>
      <c r="M57" s="8" t="s">
        <v>1891</v>
      </c>
      <c r="N57" s="4" t="s">
        <v>5</v>
      </c>
      <c r="O57" s="4" t="s">
        <v>140</v>
      </c>
      <c r="P57" s="4" t="s">
        <v>97</v>
      </c>
      <c r="Q57" s="4"/>
      <c r="R57" s="42" t="s">
        <v>1890</v>
      </c>
      <c r="S57" s="4"/>
      <c r="T57" s="4"/>
      <c r="U57" s="4"/>
      <c r="V57" s="4"/>
      <c r="W57" s="8" t="s">
        <v>1889</v>
      </c>
      <c r="X57" s="8" t="s">
        <v>1888</v>
      </c>
      <c r="Y57" s="5"/>
      <c r="Z57" s="5"/>
      <c r="AA57" s="5"/>
      <c r="AB57" s="4"/>
      <c r="AC57" s="4"/>
    </row>
    <row r="58" spans="1:29" ht="57.75" hidden="1" thickBot="1" x14ac:dyDescent="0.3">
      <c r="A58" s="30" t="s">
        <v>1873</v>
      </c>
      <c r="B58" s="10" t="s">
        <v>64</v>
      </c>
      <c r="C58" s="9" t="s">
        <v>247</v>
      </c>
      <c r="D58" s="8" t="s">
        <v>1887</v>
      </c>
      <c r="E58" s="9" t="s">
        <v>8</v>
      </c>
      <c r="F58" s="4"/>
      <c r="G58" s="30">
        <v>1</v>
      </c>
      <c r="H58" s="30">
        <v>1.8</v>
      </c>
      <c r="I58" s="30" t="s">
        <v>1874</v>
      </c>
      <c r="J58" s="30" t="s">
        <v>1873</v>
      </c>
      <c r="K58" s="30" t="s">
        <v>1872</v>
      </c>
      <c r="L58" s="8" t="s">
        <v>1886</v>
      </c>
      <c r="M58" s="8" t="s">
        <v>1885</v>
      </c>
      <c r="N58" s="4" t="s">
        <v>5</v>
      </c>
      <c r="O58" s="4" t="s">
        <v>140</v>
      </c>
      <c r="P58" s="4" t="s">
        <v>97</v>
      </c>
      <c r="Q58" s="4"/>
      <c r="R58" s="39" t="s">
        <v>1884</v>
      </c>
      <c r="S58" s="4"/>
      <c r="T58" s="4"/>
      <c r="U58" s="4"/>
      <c r="V58" s="4"/>
      <c r="W58" s="8" t="s">
        <v>1883</v>
      </c>
      <c r="X58" s="98" t="s">
        <v>1882</v>
      </c>
      <c r="Y58" s="5"/>
      <c r="Z58" s="5"/>
      <c r="AA58" s="5"/>
      <c r="AB58" s="4"/>
      <c r="AC58" s="4"/>
    </row>
    <row r="59" spans="1:29" ht="35.25" hidden="1" thickBot="1" x14ac:dyDescent="0.3">
      <c r="A59" s="30" t="s">
        <v>1873</v>
      </c>
      <c r="B59" s="10" t="s">
        <v>11</v>
      </c>
      <c r="C59" s="9" t="s">
        <v>247</v>
      </c>
      <c r="D59" s="8" t="s">
        <v>1881</v>
      </c>
      <c r="E59" s="9" t="s">
        <v>8</v>
      </c>
      <c r="F59" s="4"/>
      <c r="G59" s="30">
        <v>1</v>
      </c>
      <c r="H59" s="30">
        <v>1.8</v>
      </c>
      <c r="I59" s="30" t="s">
        <v>1874</v>
      </c>
      <c r="J59" s="30" t="s">
        <v>1873</v>
      </c>
      <c r="K59" s="30" t="s">
        <v>1872</v>
      </c>
      <c r="L59" s="8" t="s">
        <v>1880</v>
      </c>
      <c r="M59" s="8" t="s">
        <v>1879</v>
      </c>
      <c r="N59" s="4" t="s">
        <v>5</v>
      </c>
      <c r="O59" s="4" t="s">
        <v>140</v>
      </c>
      <c r="P59" s="4" t="s">
        <v>97</v>
      </c>
      <c r="Q59" s="4"/>
      <c r="R59" s="39" t="s">
        <v>1878</v>
      </c>
      <c r="S59" s="4"/>
      <c r="T59" s="4"/>
      <c r="U59" s="4"/>
      <c r="V59" s="4"/>
      <c r="W59" s="8" t="s">
        <v>1877</v>
      </c>
      <c r="X59" s="8" t="s">
        <v>1876</v>
      </c>
      <c r="Y59" s="5"/>
      <c r="Z59" s="5"/>
      <c r="AA59" s="5"/>
      <c r="AB59" s="4"/>
      <c r="AC59" s="4"/>
    </row>
    <row r="60" spans="1:29" ht="56.25" hidden="1" customHeight="1" thickBot="1" x14ac:dyDescent="0.3">
      <c r="A60" s="30" t="s">
        <v>1873</v>
      </c>
      <c r="B60" s="10" t="s">
        <v>11</v>
      </c>
      <c r="C60" s="9" t="s">
        <v>247</v>
      </c>
      <c r="D60" s="8" t="s">
        <v>1875</v>
      </c>
      <c r="E60" s="9" t="s">
        <v>8</v>
      </c>
      <c r="F60" s="4"/>
      <c r="G60" s="30">
        <v>1</v>
      </c>
      <c r="H60" s="30">
        <v>1.8</v>
      </c>
      <c r="I60" s="30" t="s">
        <v>1874</v>
      </c>
      <c r="J60" s="95" t="s">
        <v>1873</v>
      </c>
      <c r="K60" s="30" t="s">
        <v>1872</v>
      </c>
      <c r="L60" s="8" t="s">
        <v>1871</v>
      </c>
      <c r="M60" s="8" t="s">
        <v>1870</v>
      </c>
      <c r="N60" s="4" t="s">
        <v>5</v>
      </c>
      <c r="O60" s="4" t="s">
        <v>140</v>
      </c>
      <c r="P60" s="4" t="s">
        <v>53</v>
      </c>
      <c r="Q60" s="4"/>
      <c r="R60" s="39" t="s">
        <v>1869</v>
      </c>
      <c r="S60" s="4"/>
      <c r="T60" s="4"/>
      <c r="U60" s="4"/>
      <c r="V60" s="4"/>
      <c r="W60" s="8" t="s">
        <v>1868</v>
      </c>
      <c r="X60" s="8" t="s">
        <v>1867</v>
      </c>
      <c r="Y60" s="5"/>
      <c r="Z60" s="5"/>
      <c r="AA60" s="5"/>
      <c r="AB60" s="4"/>
      <c r="AC60" s="4"/>
    </row>
    <row r="61" spans="1:29" ht="52.5" hidden="1" customHeight="1" thickBot="1" x14ac:dyDescent="0.3">
      <c r="A61" s="30" t="s">
        <v>1827</v>
      </c>
      <c r="B61" s="45" t="s">
        <v>50</v>
      </c>
      <c r="C61" s="9" t="s">
        <v>58</v>
      </c>
      <c r="D61" s="97" t="s">
        <v>1866</v>
      </c>
      <c r="E61" s="9" t="s">
        <v>56</v>
      </c>
      <c r="F61" s="4"/>
      <c r="G61" s="30">
        <v>2</v>
      </c>
      <c r="H61" s="30">
        <v>2.4</v>
      </c>
      <c r="I61" s="30" t="s">
        <v>1828</v>
      </c>
      <c r="J61" s="30" t="s">
        <v>1827</v>
      </c>
      <c r="K61" s="30" t="s">
        <v>1826</v>
      </c>
      <c r="L61" s="4"/>
      <c r="M61" s="4"/>
      <c r="N61" s="4"/>
      <c r="O61" s="4"/>
      <c r="P61" s="4"/>
      <c r="Q61" s="4"/>
      <c r="R61" s="83"/>
      <c r="S61" s="4"/>
      <c r="T61" s="4"/>
      <c r="U61" s="4"/>
      <c r="V61" s="4"/>
      <c r="W61" s="4"/>
      <c r="X61" s="4"/>
      <c r="Y61" s="5"/>
      <c r="Z61" s="5"/>
      <c r="AA61" s="5"/>
      <c r="AB61" s="4"/>
      <c r="AC61" s="4"/>
    </row>
    <row r="62" spans="1:29" ht="57.75" hidden="1" thickBot="1" x14ac:dyDescent="0.3">
      <c r="A62" s="30" t="s">
        <v>1827</v>
      </c>
      <c r="B62" s="10" t="s">
        <v>46</v>
      </c>
      <c r="C62" s="9" t="s">
        <v>58</v>
      </c>
      <c r="D62" s="79" t="s">
        <v>1865</v>
      </c>
      <c r="E62" s="9" t="s">
        <v>56</v>
      </c>
      <c r="F62" s="4"/>
      <c r="G62" s="30">
        <v>2</v>
      </c>
      <c r="H62" s="30">
        <v>2.4</v>
      </c>
      <c r="I62" s="30" t="s">
        <v>1828</v>
      </c>
      <c r="J62" s="30" t="s">
        <v>1827</v>
      </c>
      <c r="K62" s="30" t="s">
        <v>1826</v>
      </c>
      <c r="L62" s="8" t="s">
        <v>1864</v>
      </c>
      <c r="M62" s="8" t="s">
        <v>1863</v>
      </c>
      <c r="N62" s="4" t="s">
        <v>5</v>
      </c>
      <c r="O62" s="4" t="s">
        <v>140</v>
      </c>
      <c r="P62" s="4" t="s">
        <v>53</v>
      </c>
      <c r="Q62" s="4"/>
      <c r="R62" s="83">
        <v>0.12</v>
      </c>
      <c r="S62" s="4"/>
      <c r="T62" s="4"/>
      <c r="U62" s="4"/>
      <c r="V62" s="4"/>
      <c r="W62" s="101" t="s">
        <v>1862</v>
      </c>
      <c r="X62" s="101" t="s">
        <v>1861</v>
      </c>
      <c r="Y62" s="5"/>
      <c r="Z62" s="5"/>
      <c r="AA62" s="5"/>
      <c r="AB62" s="4"/>
      <c r="AC62" s="4"/>
    </row>
    <row r="63" spans="1:29" ht="35.25" hidden="1" thickBot="1" x14ac:dyDescent="0.3">
      <c r="A63" s="30" t="s">
        <v>1827</v>
      </c>
      <c r="B63" s="10" t="s">
        <v>64</v>
      </c>
      <c r="C63" s="9" t="s">
        <v>58</v>
      </c>
      <c r="D63" s="79" t="s">
        <v>1860</v>
      </c>
      <c r="E63" s="9" t="s">
        <v>56</v>
      </c>
      <c r="F63" s="4"/>
      <c r="G63" s="30">
        <v>2</v>
      </c>
      <c r="H63" s="30">
        <v>2.4</v>
      </c>
      <c r="I63" s="30" t="s">
        <v>1828</v>
      </c>
      <c r="J63" s="30" t="s">
        <v>1827</v>
      </c>
      <c r="K63" s="30" t="s">
        <v>1826</v>
      </c>
      <c r="L63" s="8" t="s">
        <v>1859</v>
      </c>
      <c r="M63" s="8" t="s">
        <v>1858</v>
      </c>
      <c r="N63" s="4" t="s">
        <v>5</v>
      </c>
      <c r="O63" s="4" t="s">
        <v>4</v>
      </c>
      <c r="P63" s="4" t="s">
        <v>53</v>
      </c>
      <c r="Q63" s="4"/>
      <c r="R63" s="83">
        <v>0.1</v>
      </c>
      <c r="S63" s="4"/>
      <c r="T63" s="4"/>
      <c r="U63" s="4"/>
      <c r="V63" s="4"/>
      <c r="W63" s="101" t="s">
        <v>1857</v>
      </c>
      <c r="X63" s="101" t="s">
        <v>1840</v>
      </c>
      <c r="Y63" s="5"/>
      <c r="Z63" s="5"/>
      <c r="AA63" s="5"/>
      <c r="AB63" s="4"/>
      <c r="AC63" s="4"/>
    </row>
    <row r="64" spans="1:29" ht="35.25" hidden="1" thickBot="1" x14ac:dyDescent="0.3">
      <c r="A64" s="30" t="s">
        <v>1827</v>
      </c>
      <c r="B64" s="10" t="s">
        <v>11</v>
      </c>
      <c r="C64" s="9" t="s">
        <v>58</v>
      </c>
      <c r="D64" s="79" t="s">
        <v>1856</v>
      </c>
      <c r="E64" s="9" t="s">
        <v>56</v>
      </c>
      <c r="F64" s="4"/>
      <c r="G64" s="30">
        <v>2</v>
      </c>
      <c r="H64" s="30">
        <v>2.4</v>
      </c>
      <c r="I64" s="30" t="s">
        <v>1828</v>
      </c>
      <c r="J64" s="30" t="s">
        <v>1827</v>
      </c>
      <c r="K64" s="30" t="s">
        <v>1826</v>
      </c>
      <c r="L64" s="8" t="s">
        <v>1855</v>
      </c>
      <c r="M64" s="8" t="s">
        <v>1854</v>
      </c>
      <c r="N64" s="4" t="s">
        <v>5</v>
      </c>
      <c r="O64" s="4" t="s">
        <v>4</v>
      </c>
      <c r="P64" s="4" t="s">
        <v>97</v>
      </c>
      <c r="Q64" s="4"/>
      <c r="R64" s="83">
        <v>0.4</v>
      </c>
      <c r="S64" s="4"/>
      <c r="T64" s="4"/>
      <c r="U64" s="4"/>
      <c r="V64" s="4"/>
      <c r="W64" s="101" t="s">
        <v>1853</v>
      </c>
      <c r="X64" s="101" t="s">
        <v>1852</v>
      </c>
      <c r="Y64" s="5"/>
      <c r="Z64" s="5"/>
      <c r="AA64" s="5"/>
      <c r="AB64" s="4"/>
      <c r="AC64" s="4"/>
    </row>
    <row r="65" spans="1:29" ht="35.25" hidden="1" thickBot="1" x14ac:dyDescent="0.3">
      <c r="A65" s="30" t="s">
        <v>1827</v>
      </c>
      <c r="B65" s="10" t="s">
        <v>11</v>
      </c>
      <c r="C65" s="9" t="s">
        <v>58</v>
      </c>
      <c r="D65" s="79" t="s">
        <v>1851</v>
      </c>
      <c r="E65" s="9" t="s">
        <v>56</v>
      </c>
      <c r="F65" s="4"/>
      <c r="G65" s="30">
        <v>2</v>
      </c>
      <c r="H65" s="30">
        <v>2.4</v>
      </c>
      <c r="I65" s="30" t="s">
        <v>1828</v>
      </c>
      <c r="J65" s="30" t="s">
        <v>1827</v>
      </c>
      <c r="K65" s="30" t="s">
        <v>1826</v>
      </c>
      <c r="L65" s="8" t="s">
        <v>1850</v>
      </c>
      <c r="M65" s="8" t="s">
        <v>1849</v>
      </c>
      <c r="N65" s="4" t="s">
        <v>5</v>
      </c>
      <c r="O65" s="4" t="s">
        <v>4</v>
      </c>
      <c r="P65" s="4" t="s">
        <v>97</v>
      </c>
      <c r="Q65" s="4"/>
      <c r="R65" s="83">
        <v>0.3</v>
      </c>
      <c r="S65" s="4"/>
      <c r="T65" s="4"/>
      <c r="U65" s="4"/>
      <c r="V65" s="4"/>
      <c r="W65" s="101" t="s">
        <v>1848</v>
      </c>
      <c r="X65" s="101" t="s">
        <v>1847</v>
      </c>
      <c r="Y65" s="5"/>
      <c r="Z65" s="5"/>
      <c r="AA65" s="5"/>
      <c r="AB65" s="4"/>
      <c r="AC65" s="4"/>
    </row>
    <row r="66" spans="1:29" ht="35.25" hidden="1" thickBot="1" x14ac:dyDescent="0.3">
      <c r="A66" s="30" t="s">
        <v>1827</v>
      </c>
      <c r="B66" s="10" t="s">
        <v>64</v>
      </c>
      <c r="C66" s="9" t="s">
        <v>58</v>
      </c>
      <c r="D66" s="79" t="s">
        <v>1846</v>
      </c>
      <c r="E66" s="9" t="s">
        <v>56</v>
      </c>
      <c r="F66" s="4"/>
      <c r="G66" s="30">
        <v>2</v>
      </c>
      <c r="H66" s="30">
        <v>2.4</v>
      </c>
      <c r="I66" s="30" t="s">
        <v>1828</v>
      </c>
      <c r="J66" s="30" t="s">
        <v>1827</v>
      </c>
      <c r="K66" s="30" t="s">
        <v>1826</v>
      </c>
      <c r="L66" s="8" t="s">
        <v>1845</v>
      </c>
      <c r="M66" s="8" t="s">
        <v>1844</v>
      </c>
      <c r="N66" s="4" t="s">
        <v>5</v>
      </c>
      <c r="O66" s="4" t="s">
        <v>4</v>
      </c>
      <c r="P66" s="4" t="s">
        <v>3</v>
      </c>
      <c r="Q66" s="4"/>
      <c r="R66" s="83">
        <v>1</v>
      </c>
      <c r="S66" s="4"/>
      <c r="T66" s="4"/>
      <c r="U66" s="4"/>
      <c r="V66" s="4"/>
      <c r="W66" s="101" t="s">
        <v>1823</v>
      </c>
      <c r="X66" s="101" t="s">
        <v>1840</v>
      </c>
      <c r="Y66" s="5"/>
      <c r="Z66" s="5"/>
      <c r="AA66" s="5"/>
      <c r="AB66" s="4"/>
      <c r="AC66" s="4"/>
    </row>
    <row r="67" spans="1:29" ht="46.5" hidden="1" thickBot="1" x14ac:dyDescent="0.3">
      <c r="A67" s="30" t="s">
        <v>1827</v>
      </c>
      <c r="B67" s="10" t="s">
        <v>11</v>
      </c>
      <c r="C67" s="9" t="s">
        <v>58</v>
      </c>
      <c r="D67" s="79" t="s">
        <v>1843</v>
      </c>
      <c r="E67" s="9" t="s">
        <v>56</v>
      </c>
      <c r="F67" s="4"/>
      <c r="G67" s="30">
        <v>2</v>
      </c>
      <c r="H67" s="30">
        <v>2.4</v>
      </c>
      <c r="I67" s="30" t="s">
        <v>1828</v>
      </c>
      <c r="J67" s="30" t="s">
        <v>1827</v>
      </c>
      <c r="K67" s="30" t="s">
        <v>1826</v>
      </c>
      <c r="L67" s="8" t="s">
        <v>1842</v>
      </c>
      <c r="M67" s="8" t="s">
        <v>1841</v>
      </c>
      <c r="N67" s="4" t="s">
        <v>5</v>
      </c>
      <c r="O67" s="4" t="s">
        <v>4</v>
      </c>
      <c r="P67" s="4" t="s">
        <v>97</v>
      </c>
      <c r="Q67" s="4"/>
      <c r="R67" s="83">
        <v>0.4</v>
      </c>
      <c r="S67" s="4"/>
      <c r="T67" s="4"/>
      <c r="U67" s="4"/>
      <c r="V67" s="4"/>
      <c r="W67" s="101" t="s">
        <v>1823</v>
      </c>
      <c r="X67" s="101" t="s">
        <v>1840</v>
      </c>
      <c r="Y67" s="5"/>
      <c r="Z67" s="5"/>
      <c r="AA67" s="5"/>
      <c r="AB67" s="4"/>
      <c r="AC67" s="4"/>
    </row>
    <row r="68" spans="1:29" ht="35.25" hidden="1" thickBot="1" x14ac:dyDescent="0.3">
      <c r="A68" s="30" t="s">
        <v>1827</v>
      </c>
      <c r="B68" s="10" t="s">
        <v>11</v>
      </c>
      <c r="C68" s="9" t="s">
        <v>58</v>
      </c>
      <c r="D68" s="79" t="s">
        <v>1839</v>
      </c>
      <c r="E68" s="9" t="s">
        <v>56</v>
      </c>
      <c r="F68" s="4"/>
      <c r="G68" s="30">
        <v>2</v>
      </c>
      <c r="H68" s="30">
        <v>2.4</v>
      </c>
      <c r="I68" s="30" t="s">
        <v>1828</v>
      </c>
      <c r="J68" s="30" t="s">
        <v>1827</v>
      </c>
      <c r="K68" s="30" t="s">
        <v>1826</v>
      </c>
      <c r="L68" s="8" t="s">
        <v>1838</v>
      </c>
      <c r="M68" s="8" t="s">
        <v>1837</v>
      </c>
      <c r="N68" s="4" t="s">
        <v>5</v>
      </c>
      <c r="O68" s="4" t="s">
        <v>4</v>
      </c>
      <c r="P68" s="4" t="s">
        <v>97</v>
      </c>
      <c r="Q68" s="4"/>
      <c r="R68" s="83">
        <v>0.45</v>
      </c>
      <c r="S68" s="4"/>
      <c r="T68" s="4"/>
      <c r="U68" s="4"/>
      <c r="V68" s="4"/>
      <c r="W68" s="101" t="s">
        <v>1836</v>
      </c>
      <c r="X68" s="101" t="s">
        <v>1835</v>
      </c>
      <c r="Y68" s="5"/>
      <c r="Z68" s="5"/>
      <c r="AA68" s="5"/>
      <c r="AB68" s="4"/>
      <c r="AC68" s="4"/>
    </row>
    <row r="69" spans="1:29" ht="46.5" hidden="1" thickBot="1" x14ac:dyDescent="0.3">
      <c r="A69" s="30" t="s">
        <v>1827</v>
      </c>
      <c r="B69" s="10" t="s">
        <v>64</v>
      </c>
      <c r="C69" s="9" t="s">
        <v>58</v>
      </c>
      <c r="D69" s="79" t="s">
        <v>1834</v>
      </c>
      <c r="E69" s="9" t="s">
        <v>56</v>
      </c>
      <c r="F69" s="4"/>
      <c r="G69" s="30">
        <v>2</v>
      </c>
      <c r="H69" s="30">
        <v>2.4</v>
      </c>
      <c r="I69" s="30" t="s">
        <v>1828</v>
      </c>
      <c r="J69" s="30" t="s">
        <v>1827</v>
      </c>
      <c r="K69" s="30" t="s">
        <v>1826</v>
      </c>
      <c r="L69" s="8" t="s">
        <v>1831</v>
      </c>
      <c r="M69" s="8" t="s">
        <v>1830</v>
      </c>
      <c r="N69" s="4" t="s">
        <v>5</v>
      </c>
      <c r="O69" s="4" t="s">
        <v>140</v>
      </c>
      <c r="P69" s="4" t="s">
        <v>53</v>
      </c>
      <c r="Q69" s="4"/>
      <c r="R69" s="83">
        <v>0.1</v>
      </c>
      <c r="S69" s="4"/>
      <c r="T69" s="4"/>
      <c r="U69" s="4"/>
      <c r="V69" s="4"/>
      <c r="W69" s="101" t="s">
        <v>1823</v>
      </c>
      <c r="X69" s="101" t="s">
        <v>1833</v>
      </c>
      <c r="Y69" s="5"/>
      <c r="Z69" s="5"/>
      <c r="AA69" s="5"/>
      <c r="AB69" s="4"/>
      <c r="AC69" s="4"/>
    </row>
    <row r="70" spans="1:29" ht="46.5" hidden="1" thickBot="1" x14ac:dyDescent="0.3">
      <c r="A70" s="30" t="s">
        <v>1827</v>
      </c>
      <c r="B70" s="10" t="s">
        <v>11</v>
      </c>
      <c r="C70" s="9" t="s">
        <v>58</v>
      </c>
      <c r="D70" s="79" t="s">
        <v>1832</v>
      </c>
      <c r="E70" s="9" t="s">
        <v>56</v>
      </c>
      <c r="F70" s="4"/>
      <c r="G70" s="30">
        <v>2</v>
      </c>
      <c r="H70" s="30">
        <v>2.4</v>
      </c>
      <c r="I70" s="30" t="s">
        <v>1828</v>
      </c>
      <c r="J70" s="30" t="s">
        <v>1827</v>
      </c>
      <c r="K70" s="30" t="s">
        <v>1826</v>
      </c>
      <c r="L70" s="8" t="s">
        <v>1831</v>
      </c>
      <c r="M70" s="8" t="s">
        <v>1830</v>
      </c>
      <c r="N70" s="4" t="s">
        <v>5</v>
      </c>
      <c r="O70" s="4" t="s">
        <v>140</v>
      </c>
      <c r="P70" s="4" t="s">
        <v>53</v>
      </c>
      <c r="Q70" s="4"/>
      <c r="R70" s="83">
        <v>0.1</v>
      </c>
      <c r="S70" s="4"/>
      <c r="T70" s="4"/>
      <c r="U70" s="4"/>
      <c r="V70" s="4"/>
      <c r="W70" s="101" t="s">
        <v>1823</v>
      </c>
      <c r="X70" s="101" t="s">
        <v>1822</v>
      </c>
      <c r="Y70" s="5"/>
      <c r="Z70" s="5"/>
      <c r="AA70" s="5"/>
      <c r="AB70" s="4"/>
      <c r="AC70" s="4"/>
    </row>
    <row r="71" spans="1:29" ht="35.25" hidden="1" thickBot="1" x14ac:dyDescent="0.3">
      <c r="A71" s="30" t="s">
        <v>1827</v>
      </c>
      <c r="B71" s="10" t="s">
        <v>11</v>
      </c>
      <c r="C71" s="9" t="s">
        <v>58</v>
      </c>
      <c r="D71" s="79" t="s">
        <v>1829</v>
      </c>
      <c r="E71" s="9" t="s">
        <v>56</v>
      </c>
      <c r="F71" s="4"/>
      <c r="G71" s="30">
        <v>2</v>
      </c>
      <c r="H71" s="30">
        <v>2.4</v>
      </c>
      <c r="I71" s="30" t="s">
        <v>1828</v>
      </c>
      <c r="J71" s="30" t="s">
        <v>1827</v>
      </c>
      <c r="K71" s="30" t="s">
        <v>1826</v>
      </c>
      <c r="L71" s="4" t="s">
        <v>1825</v>
      </c>
      <c r="M71" s="8" t="s">
        <v>1824</v>
      </c>
      <c r="N71" s="4" t="s">
        <v>5</v>
      </c>
      <c r="O71" s="4" t="s">
        <v>140</v>
      </c>
      <c r="P71" s="4" t="s">
        <v>97</v>
      </c>
      <c r="Q71" s="4"/>
      <c r="R71" s="83">
        <v>0.4</v>
      </c>
      <c r="S71" s="4"/>
      <c r="T71" s="4"/>
      <c r="U71" s="4"/>
      <c r="V71" s="4"/>
      <c r="W71" s="101" t="s">
        <v>1823</v>
      </c>
      <c r="X71" s="101" t="s">
        <v>1822</v>
      </c>
      <c r="Y71" s="5"/>
      <c r="Z71" s="5"/>
      <c r="AA71" s="5"/>
      <c r="AB71" s="4"/>
      <c r="AC71" s="4"/>
    </row>
    <row r="72" spans="1:29" ht="57.75" hidden="1" thickBot="1" x14ac:dyDescent="0.3">
      <c r="A72" s="30" t="s">
        <v>1769</v>
      </c>
      <c r="B72" s="10" t="s">
        <v>50</v>
      </c>
      <c r="C72" s="9" t="s">
        <v>247</v>
      </c>
      <c r="D72" s="105" t="s">
        <v>1821</v>
      </c>
      <c r="E72" s="9" t="s">
        <v>8</v>
      </c>
      <c r="F72" s="4"/>
      <c r="G72" s="30">
        <v>1</v>
      </c>
      <c r="H72" s="30">
        <v>1.8</v>
      </c>
      <c r="I72" s="30" t="s">
        <v>1770</v>
      </c>
      <c r="J72" s="95" t="s">
        <v>1769</v>
      </c>
      <c r="K72" s="95" t="s">
        <v>1768</v>
      </c>
      <c r="L72" s="8" t="s">
        <v>1820</v>
      </c>
      <c r="M72" s="8" t="s">
        <v>1819</v>
      </c>
      <c r="N72" s="4" t="s">
        <v>5</v>
      </c>
      <c r="O72" s="4" t="s">
        <v>140</v>
      </c>
      <c r="P72" s="4" t="s">
        <v>53</v>
      </c>
      <c r="Q72" s="4"/>
      <c r="R72" s="82" t="s">
        <v>1818</v>
      </c>
      <c r="S72" s="4"/>
      <c r="T72" s="4"/>
      <c r="U72" s="4"/>
      <c r="V72" s="4"/>
      <c r="W72" s="91" t="s">
        <v>1817</v>
      </c>
      <c r="X72" s="69" t="s">
        <v>1816</v>
      </c>
      <c r="Y72" s="5"/>
      <c r="Z72" s="5"/>
      <c r="AA72" s="5"/>
      <c r="AB72" s="4"/>
      <c r="AC72" s="4"/>
    </row>
    <row r="73" spans="1:29" ht="46.5" hidden="1" thickBot="1" x14ac:dyDescent="0.3">
      <c r="A73" s="30" t="s">
        <v>1769</v>
      </c>
      <c r="B73" s="10" t="s">
        <v>46</v>
      </c>
      <c r="C73" s="9" t="s">
        <v>247</v>
      </c>
      <c r="D73" s="105" t="s">
        <v>1815</v>
      </c>
      <c r="E73" s="9" t="s">
        <v>8</v>
      </c>
      <c r="F73" s="4"/>
      <c r="G73" s="30">
        <v>1</v>
      </c>
      <c r="H73" s="30">
        <v>1.8</v>
      </c>
      <c r="I73" s="30" t="s">
        <v>1770</v>
      </c>
      <c r="J73" s="95" t="s">
        <v>1769</v>
      </c>
      <c r="K73" s="95" t="s">
        <v>1768</v>
      </c>
      <c r="L73" s="8" t="s">
        <v>1814</v>
      </c>
      <c r="M73" s="8" t="s">
        <v>1813</v>
      </c>
      <c r="N73" s="4" t="s">
        <v>5</v>
      </c>
      <c r="O73" s="4" t="s">
        <v>140</v>
      </c>
      <c r="P73" s="4" t="s">
        <v>3</v>
      </c>
      <c r="Q73" s="4"/>
      <c r="R73" s="83">
        <v>0.1</v>
      </c>
      <c r="S73" s="4"/>
      <c r="T73" s="4"/>
      <c r="U73" s="4"/>
      <c r="V73" s="4"/>
      <c r="W73" s="91" t="s">
        <v>1812</v>
      </c>
      <c r="X73" s="9" t="s">
        <v>1811</v>
      </c>
      <c r="Y73" s="5"/>
      <c r="Z73" s="5"/>
      <c r="AA73" s="5"/>
      <c r="AB73" s="4"/>
      <c r="AC73" s="4"/>
    </row>
    <row r="74" spans="1:29" ht="57.75" hidden="1" thickBot="1" x14ac:dyDescent="0.3">
      <c r="A74" s="30" t="s">
        <v>1769</v>
      </c>
      <c r="B74" s="10" t="s">
        <v>64</v>
      </c>
      <c r="C74" s="9" t="s">
        <v>247</v>
      </c>
      <c r="D74" s="106" t="s">
        <v>1810</v>
      </c>
      <c r="E74" s="9" t="s">
        <v>8</v>
      </c>
      <c r="F74" s="4"/>
      <c r="G74" s="30">
        <v>1</v>
      </c>
      <c r="H74" s="30">
        <v>1.8</v>
      </c>
      <c r="I74" s="30" t="s">
        <v>1770</v>
      </c>
      <c r="J74" s="95" t="s">
        <v>1769</v>
      </c>
      <c r="K74" s="95" t="s">
        <v>1768</v>
      </c>
      <c r="L74" s="8" t="s">
        <v>1809</v>
      </c>
      <c r="M74" s="8" t="s">
        <v>1808</v>
      </c>
      <c r="N74" s="4" t="s">
        <v>5</v>
      </c>
      <c r="O74" s="4" t="s">
        <v>140</v>
      </c>
      <c r="P74" s="4" t="s">
        <v>97</v>
      </c>
      <c r="Q74" s="4"/>
      <c r="R74" s="83">
        <v>0.1</v>
      </c>
      <c r="S74" s="4"/>
      <c r="T74" s="4"/>
      <c r="U74" s="4"/>
      <c r="V74" s="4"/>
      <c r="W74" s="91" t="s">
        <v>1789</v>
      </c>
      <c r="X74" s="9" t="s">
        <v>1788</v>
      </c>
      <c r="Y74" s="5"/>
      <c r="Z74" s="5"/>
      <c r="AA74" s="5"/>
      <c r="AB74" s="4"/>
      <c r="AC74" s="4"/>
    </row>
    <row r="75" spans="1:29" ht="35.25" hidden="1" thickBot="1" x14ac:dyDescent="0.3">
      <c r="A75" s="30" t="s">
        <v>1769</v>
      </c>
      <c r="B75" s="10" t="s">
        <v>11</v>
      </c>
      <c r="C75" s="9" t="s">
        <v>247</v>
      </c>
      <c r="D75" s="105" t="s">
        <v>1807</v>
      </c>
      <c r="E75" s="9" t="s">
        <v>8</v>
      </c>
      <c r="F75" s="4"/>
      <c r="G75" s="30">
        <v>1</v>
      </c>
      <c r="H75" s="30">
        <v>1.8</v>
      </c>
      <c r="I75" s="30" t="s">
        <v>1770</v>
      </c>
      <c r="J75" s="95" t="s">
        <v>1769</v>
      </c>
      <c r="K75" s="95" t="s">
        <v>1768</v>
      </c>
      <c r="L75" s="8" t="s">
        <v>1806</v>
      </c>
      <c r="M75" s="8" t="s">
        <v>1805</v>
      </c>
      <c r="N75" s="4" t="s">
        <v>5</v>
      </c>
      <c r="O75" s="4" t="s">
        <v>4</v>
      </c>
      <c r="P75" s="4" t="s">
        <v>53</v>
      </c>
      <c r="Q75" s="4"/>
      <c r="R75" s="83">
        <v>0.1</v>
      </c>
      <c r="S75" s="4"/>
      <c r="T75" s="4"/>
      <c r="U75" s="4"/>
      <c r="V75" s="4"/>
      <c r="W75" s="9" t="s">
        <v>1804</v>
      </c>
      <c r="X75" s="9" t="s">
        <v>1803</v>
      </c>
      <c r="Y75" s="5"/>
      <c r="Z75" s="5"/>
      <c r="AA75" s="5"/>
      <c r="AB75" s="4"/>
      <c r="AC75" s="4"/>
    </row>
    <row r="76" spans="1:29" ht="57.75" hidden="1" thickBot="1" x14ac:dyDescent="0.3">
      <c r="A76" s="30" t="s">
        <v>1769</v>
      </c>
      <c r="B76" s="10" t="s">
        <v>11</v>
      </c>
      <c r="C76" s="9" t="s">
        <v>247</v>
      </c>
      <c r="D76" s="105" t="s">
        <v>1802</v>
      </c>
      <c r="E76" s="9" t="s">
        <v>8</v>
      </c>
      <c r="F76" s="4"/>
      <c r="G76" s="30">
        <v>1</v>
      </c>
      <c r="H76" s="30">
        <v>1.8</v>
      </c>
      <c r="I76" s="30" t="s">
        <v>1770</v>
      </c>
      <c r="J76" s="95" t="s">
        <v>1769</v>
      </c>
      <c r="K76" s="95" t="s">
        <v>1768</v>
      </c>
      <c r="L76" s="8" t="s">
        <v>1801</v>
      </c>
      <c r="M76" s="8" t="s">
        <v>1800</v>
      </c>
      <c r="N76" s="4" t="s">
        <v>5</v>
      </c>
      <c r="O76" s="4" t="s">
        <v>140</v>
      </c>
      <c r="P76" s="4" t="s">
        <v>53</v>
      </c>
      <c r="Q76" s="4"/>
      <c r="R76" s="83">
        <v>0.9</v>
      </c>
      <c r="S76" s="4"/>
      <c r="T76" s="4"/>
      <c r="U76" s="4"/>
      <c r="V76" s="4"/>
      <c r="W76" s="9" t="s">
        <v>1799</v>
      </c>
      <c r="X76" s="9" t="s">
        <v>1798</v>
      </c>
      <c r="Y76" s="5"/>
      <c r="Z76" s="5"/>
      <c r="AA76" s="5"/>
      <c r="AB76" s="4"/>
      <c r="AC76" s="4"/>
    </row>
    <row r="77" spans="1:29" ht="35.25" hidden="1" thickBot="1" x14ac:dyDescent="0.3">
      <c r="A77" s="30" t="s">
        <v>1769</v>
      </c>
      <c r="B77" s="10" t="s">
        <v>64</v>
      </c>
      <c r="C77" s="9" t="s">
        <v>247</v>
      </c>
      <c r="D77" s="91" t="s">
        <v>1797</v>
      </c>
      <c r="E77" s="9" t="s">
        <v>8</v>
      </c>
      <c r="F77" s="4"/>
      <c r="G77" s="30">
        <v>1</v>
      </c>
      <c r="H77" s="30">
        <v>1.8</v>
      </c>
      <c r="I77" s="30" t="s">
        <v>1770</v>
      </c>
      <c r="J77" s="95" t="s">
        <v>1769</v>
      </c>
      <c r="K77" s="95" t="s">
        <v>1768</v>
      </c>
      <c r="L77" s="8" t="s">
        <v>1796</v>
      </c>
      <c r="M77" s="8" t="s">
        <v>1795</v>
      </c>
      <c r="N77" s="4" t="s">
        <v>5</v>
      </c>
      <c r="O77" s="4" t="s">
        <v>140</v>
      </c>
      <c r="P77" s="4" t="s">
        <v>53</v>
      </c>
      <c r="Q77" s="4"/>
      <c r="R77" s="83">
        <v>0.7</v>
      </c>
      <c r="S77" s="4"/>
      <c r="T77" s="4"/>
      <c r="U77" s="4"/>
      <c r="V77" s="4"/>
      <c r="W77" s="104" t="s">
        <v>1794</v>
      </c>
      <c r="X77" s="9" t="s">
        <v>1793</v>
      </c>
      <c r="Y77" s="5"/>
      <c r="Z77" s="5"/>
      <c r="AA77" s="5"/>
      <c r="AB77" s="4"/>
      <c r="AC77" s="4"/>
    </row>
    <row r="78" spans="1:29" ht="35.25" hidden="1" thickBot="1" x14ac:dyDescent="0.3">
      <c r="A78" s="30" t="s">
        <v>1769</v>
      </c>
      <c r="B78" s="10" t="s">
        <v>11</v>
      </c>
      <c r="C78" s="9" t="s">
        <v>247</v>
      </c>
      <c r="D78" s="103" t="s">
        <v>1792</v>
      </c>
      <c r="E78" s="9" t="s">
        <v>8</v>
      </c>
      <c r="F78" s="4"/>
      <c r="G78" s="30">
        <v>1</v>
      </c>
      <c r="H78" s="30">
        <v>1.8</v>
      </c>
      <c r="I78" s="30" t="s">
        <v>1770</v>
      </c>
      <c r="J78" s="95" t="s">
        <v>1769</v>
      </c>
      <c r="K78" s="95" t="s">
        <v>1768</v>
      </c>
      <c r="L78" s="8" t="s">
        <v>1791</v>
      </c>
      <c r="M78" s="8" t="s">
        <v>1790</v>
      </c>
      <c r="N78" s="4" t="s">
        <v>5</v>
      </c>
      <c r="O78" s="4" t="s">
        <v>140</v>
      </c>
      <c r="P78" s="4" t="s">
        <v>97</v>
      </c>
      <c r="Q78" s="4"/>
      <c r="R78" s="83">
        <v>0.1</v>
      </c>
      <c r="S78" s="4"/>
      <c r="T78" s="4"/>
      <c r="U78" s="4"/>
      <c r="V78" s="4"/>
      <c r="W78" s="91" t="s">
        <v>1789</v>
      </c>
      <c r="X78" s="9" t="s">
        <v>1788</v>
      </c>
      <c r="Y78" s="5"/>
      <c r="Z78" s="5"/>
      <c r="AA78" s="5"/>
      <c r="AB78" s="4"/>
      <c r="AC78" s="4"/>
    </row>
    <row r="79" spans="1:29" ht="46.5" hidden="1" thickBot="1" x14ac:dyDescent="0.3">
      <c r="A79" s="30" t="s">
        <v>1769</v>
      </c>
      <c r="B79" s="10" t="s">
        <v>11</v>
      </c>
      <c r="C79" s="9" t="s">
        <v>247</v>
      </c>
      <c r="D79" s="103" t="s">
        <v>1787</v>
      </c>
      <c r="E79" s="9" t="s">
        <v>8</v>
      </c>
      <c r="F79" s="4"/>
      <c r="G79" s="30">
        <v>1</v>
      </c>
      <c r="H79" s="30">
        <v>1.8</v>
      </c>
      <c r="I79" s="30" t="s">
        <v>1770</v>
      </c>
      <c r="J79" s="95" t="s">
        <v>1769</v>
      </c>
      <c r="K79" s="95" t="s">
        <v>1768</v>
      </c>
      <c r="L79" s="8" t="s">
        <v>1786</v>
      </c>
      <c r="M79" s="8" t="s">
        <v>1785</v>
      </c>
      <c r="N79" s="4" t="s">
        <v>5</v>
      </c>
      <c r="O79" s="4" t="s">
        <v>140</v>
      </c>
      <c r="P79" s="4" t="s">
        <v>53</v>
      </c>
      <c r="Q79" s="4"/>
      <c r="R79" s="83">
        <v>0.8</v>
      </c>
      <c r="S79" s="4"/>
      <c r="T79" s="4"/>
      <c r="U79" s="4"/>
      <c r="V79" s="4"/>
      <c r="W79" s="104" t="s">
        <v>1784</v>
      </c>
      <c r="X79" s="9" t="s">
        <v>1783</v>
      </c>
      <c r="Y79" s="5"/>
      <c r="Z79" s="5"/>
      <c r="AA79" s="5"/>
      <c r="AB79" s="4"/>
      <c r="AC79" s="4"/>
    </row>
    <row r="80" spans="1:29" ht="35.25" hidden="1" thickBot="1" x14ac:dyDescent="0.3">
      <c r="A80" s="30" t="s">
        <v>1769</v>
      </c>
      <c r="B80" s="10" t="s">
        <v>64</v>
      </c>
      <c r="C80" s="9" t="s">
        <v>247</v>
      </c>
      <c r="D80" s="9" t="s">
        <v>1782</v>
      </c>
      <c r="E80" s="9" t="s">
        <v>8</v>
      </c>
      <c r="F80" s="4"/>
      <c r="G80" s="30">
        <v>1</v>
      </c>
      <c r="H80" s="30">
        <v>1.8</v>
      </c>
      <c r="I80" s="30" t="s">
        <v>1770</v>
      </c>
      <c r="J80" s="95" t="s">
        <v>1769</v>
      </c>
      <c r="K80" s="95" t="s">
        <v>1768</v>
      </c>
      <c r="L80" s="8" t="s">
        <v>1781</v>
      </c>
      <c r="M80" s="8" t="s">
        <v>1780</v>
      </c>
      <c r="N80" s="4" t="s">
        <v>5</v>
      </c>
      <c r="O80" s="4" t="s">
        <v>140</v>
      </c>
      <c r="P80" s="4" t="s">
        <v>53</v>
      </c>
      <c r="Q80" s="4"/>
      <c r="R80" s="83">
        <v>0.1</v>
      </c>
      <c r="S80" s="4"/>
      <c r="T80" s="4"/>
      <c r="U80" s="4"/>
      <c r="V80" s="4"/>
      <c r="W80" s="104" t="s">
        <v>1779</v>
      </c>
      <c r="X80" s="9" t="s">
        <v>1778</v>
      </c>
      <c r="Y80" s="5"/>
      <c r="Z80" s="5"/>
      <c r="AA80" s="5"/>
      <c r="AB80" s="4"/>
      <c r="AC80" s="4"/>
    </row>
    <row r="81" spans="1:29" ht="46.5" hidden="1" thickBot="1" x14ac:dyDescent="0.3">
      <c r="A81" s="30" t="s">
        <v>1769</v>
      </c>
      <c r="B81" s="10" t="s">
        <v>11</v>
      </c>
      <c r="C81" s="9" t="s">
        <v>247</v>
      </c>
      <c r="D81" s="9" t="s">
        <v>1777</v>
      </c>
      <c r="E81" s="9" t="s">
        <v>8</v>
      </c>
      <c r="F81" s="4"/>
      <c r="G81" s="30">
        <v>1</v>
      </c>
      <c r="H81" s="30">
        <v>1.8</v>
      </c>
      <c r="I81" s="30" t="s">
        <v>1770</v>
      </c>
      <c r="J81" s="95" t="s">
        <v>1769</v>
      </c>
      <c r="K81" s="95" t="s">
        <v>1768</v>
      </c>
      <c r="L81" s="8" t="s">
        <v>1776</v>
      </c>
      <c r="M81" s="8" t="s">
        <v>1775</v>
      </c>
      <c r="N81" s="4" t="s">
        <v>5</v>
      </c>
      <c r="O81" s="4" t="s">
        <v>140</v>
      </c>
      <c r="P81" s="4" t="s">
        <v>53</v>
      </c>
      <c r="Q81" s="4"/>
      <c r="R81" s="83">
        <v>0.2</v>
      </c>
      <c r="S81" s="4"/>
      <c r="T81" s="4"/>
      <c r="U81" s="4"/>
      <c r="V81" s="4"/>
      <c r="W81" s="104" t="s">
        <v>1774</v>
      </c>
      <c r="X81" s="9" t="s">
        <v>1773</v>
      </c>
      <c r="Y81" s="5"/>
      <c r="Z81" s="5"/>
      <c r="AA81" s="5"/>
      <c r="AB81" s="4"/>
      <c r="AC81" s="4"/>
    </row>
    <row r="82" spans="1:29" ht="35.25" hidden="1" thickBot="1" x14ac:dyDescent="0.3">
      <c r="A82" s="30" t="s">
        <v>1769</v>
      </c>
      <c r="B82" s="10" t="s">
        <v>1772</v>
      </c>
      <c r="C82" s="9" t="s">
        <v>247</v>
      </c>
      <c r="D82" s="103" t="s">
        <v>1771</v>
      </c>
      <c r="E82" s="9" t="s">
        <v>8</v>
      </c>
      <c r="F82" s="4"/>
      <c r="G82" s="30">
        <v>1</v>
      </c>
      <c r="H82" s="30">
        <v>1.8</v>
      </c>
      <c r="I82" s="30" t="s">
        <v>1770</v>
      </c>
      <c r="J82" s="95" t="s">
        <v>1769</v>
      </c>
      <c r="K82" s="95" t="s">
        <v>1768</v>
      </c>
      <c r="L82" s="8" t="s">
        <v>1767</v>
      </c>
      <c r="M82" s="8" t="s">
        <v>1766</v>
      </c>
      <c r="N82" s="4" t="s">
        <v>5</v>
      </c>
      <c r="O82" s="4" t="s">
        <v>140</v>
      </c>
      <c r="P82" s="4" t="s">
        <v>53</v>
      </c>
      <c r="Q82" s="4"/>
      <c r="R82" s="83">
        <v>1</v>
      </c>
      <c r="S82" s="4"/>
      <c r="T82" s="4"/>
      <c r="U82" s="4"/>
      <c r="V82" s="4"/>
      <c r="W82" s="9" t="s">
        <v>1765</v>
      </c>
      <c r="X82" s="9" t="s">
        <v>1764</v>
      </c>
      <c r="Y82" s="5"/>
      <c r="Z82" s="5"/>
      <c r="AA82" s="5"/>
      <c r="AB82" s="4"/>
      <c r="AC82" s="4"/>
    </row>
    <row r="83" spans="1:29" ht="46.5" hidden="1" thickBot="1" x14ac:dyDescent="0.3">
      <c r="A83" s="30" t="s">
        <v>1688</v>
      </c>
      <c r="B83" s="10" t="s">
        <v>50</v>
      </c>
      <c r="C83" s="9" t="s">
        <v>247</v>
      </c>
      <c r="D83" s="40" t="s">
        <v>1763</v>
      </c>
      <c r="E83" s="9" t="s">
        <v>8</v>
      </c>
      <c r="F83" s="4"/>
      <c r="G83" s="30">
        <v>1</v>
      </c>
      <c r="H83" s="30">
        <v>1.3</v>
      </c>
      <c r="I83" s="30" t="s">
        <v>1689</v>
      </c>
      <c r="J83" s="30" t="s">
        <v>1688</v>
      </c>
      <c r="K83" s="30" t="s">
        <v>1687</v>
      </c>
      <c r="L83" s="8" t="s">
        <v>1762</v>
      </c>
      <c r="M83" s="8" t="s">
        <v>1761</v>
      </c>
      <c r="N83" s="4" t="s">
        <v>5</v>
      </c>
      <c r="O83" s="4" t="s">
        <v>1621</v>
      </c>
      <c r="P83" s="4" t="s">
        <v>97</v>
      </c>
      <c r="Q83" s="4"/>
      <c r="R83" s="8" t="s">
        <v>1760</v>
      </c>
      <c r="S83" s="4"/>
      <c r="T83" s="4"/>
      <c r="U83" s="4"/>
      <c r="V83" s="4"/>
      <c r="W83" s="101" t="s">
        <v>1759</v>
      </c>
      <c r="X83" s="101" t="s">
        <v>1758</v>
      </c>
      <c r="Y83" s="5"/>
      <c r="Z83" s="5"/>
      <c r="AA83" s="5"/>
      <c r="AB83" s="4"/>
      <c r="AC83" s="4"/>
    </row>
    <row r="84" spans="1:29" ht="35.25" hidden="1" thickBot="1" x14ac:dyDescent="0.3">
      <c r="A84" s="30" t="s">
        <v>1688</v>
      </c>
      <c r="B84" s="10" t="s">
        <v>46</v>
      </c>
      <c r="C84" s="9" t="s">
        <v>247</v>
      </c>
      <c r="D84" s="40" t="s">
        <v>1757</v>
      </c>
      <c r="E84" s="9" t="s">
        <v>8</v>
      </c>
      <c r="F84" s="4"/>
      <c r="G84" s="30">
        <v>1</v>
      </c>
      <c r="H84" s="30">
        <v>1.3</v>
      </c>
      <c r="I84" s="30" t="s">
        <v>1689</v>
      </c>
      <c r="J84" s="30" t="s">
        <v>1688</v>
      </c>
      <c r="K84" s="30" t="s">
        <v>1687</v>
      </c>
      <c r="L84" s="8" t="s">
        <v>1756</v>
      </c>
      <c r="M84" s="8" t="s">
        <v>1755</v>
      </c>
      <c r="N84" s="4" t="s">
        <v>5</v>
      </c>
      <c r="O84" s="4" t="s">
        <v>140</v>
      </c>
      <c r="P84" s="4" t="s">
        <v>97</v>
      </c>
      <c r="Q84" s="4"/>
      <c r="R84" s="29" t="s">
        <v>1754</v>
      </c>
      <c r="S84" s="4"/>
      <c r="T84" s="4"/>
      <c r="U84" s="4"/>
      <c r="V84" s="4"/>
      <c r="W84" s="102" t="s">
        <v>1753</v>
      </c>
      <c r="X84" s="102" t="s">
        <v>1752</v>
      </c>
      <c r="Y84" s="5"/>
      <c r="Z84" s="5"/>
      <c r="AA84" s="5"/>
      <c r="AB84" s="4"/>
      <c r="AC84" s="4"/>
    </row>
    <row r="85" spans="1:29" ht="46.5" hidden="1" thickBot="1" x14ac:dyDescent="0.3">
      <c r="A85" s="30" t="s">
        <v>1688</v>
      </c>
      <c r="B85" s="10" t="s">
        <v>64</v>
      </c>
      <c r="C85" s="9" t="s">
        <v>247</v>
      </c>
      <c r="D85" s="40" t="s">
        <v>1751</v>
      </c>
      <c r="E85" s="9" t="s">
        <v>8</v>
      </c>
      <c r="F85" s="4"/>
      <c r="G85" s="30">
        <v>1</v>
      </c>
      <c r="H85" s="30">
        <v>1.3</v>
      </c>
      <c r="I85" s="30" t="s">
        <v>1689</v>
      </c>
      <c r="J85" s="30" t="s">
        <v>1688</v>
      </c>
      <c r="K85" s="30" t="s">
        <v>1687</v>
      </c>
      <c r="L85" s="8" t="s">
        <v>1750</v>
      </c>
      <c r="M85" s="8" t="s">
        <v>1749</v>
      </c>
      <c r="N85" s="4" t="s">
        <v>5</v>
      </c>
      <c r="O85" s="4" t="s">
        <v>4</v>
      </c>
      <c r="P85" s="4" t="s">
        <v>97</v>
      </c>
      <c r="Q85" s="4"/>
      <c r="R85" s="29" t="s">
        <v>1748</v>
      </c>
      <c r="S85" s="4"/>
      <c r="T85" s="4"/>
      <c r="U85" s="4"/>
      <c r="V85" s="4"/>
      <c r="W85" s="102" t="s">
        <v>1738</v>
      </c>
      <c r="X85" s="102" t="s">
        <v>1747</v>
      </c>
      <c r="Y85" s="5"/>
      <c r="Z85" s="5"/>
      <c r="AA85" s="5"/>
      <c r="AB85" s="4"/>
      <c r="AC85" s="4"/>
    </row>
    <row r="86" spans="1:29" ht="46.5" hidden="1" thickBot="1" x14ac:dyDescent="0.3">
      <c r="A86" s="30" t="s">
        <v>1688</v>
      </c>
      <c r="B86" s="10" t="s">
        <v>547</v>
      </c>
      <c r="C86" s="9" t="s">
        <v>247</v>
      </c>
      <c r="D86" s="40" t="s">
        <v>1746</v>
      </c>
      <c r="E86" s="9" t="s">
        <v>8</v>
      </c>
      <c r="F86" s="4"/>
      <c r="G86" s="30">
        <v>1</v>
      </c>
      <c r="H86" s="30">
        <v>1.3</v>
      </c>
      <c r="I86" s="30" t="s">
        <v>1689</v>
      </c>
      <c r="J86" s="30" t="s">
        <v>1688</v>
      </c>
      <c r="K86" s="30" t="s">
        <v>1687</v>
      </c>
      <c r="L86" s="8" t="s">
        <v>1745</v>
      </c>
      <c r="M86" s="8" t="s">
        <v>1744</v>
      </c>
      <c r="N86" s="4" t="s">
        <v>5</v>
      </c>
      <c r="O86" s="4" t="s">
        <v>140</v>
      </c>
      <c r="P86" s="4" t="s">
        <v>97</v>
      </c>
      <c r="Q86" s="4"/>
      <c r="R86" s="29" t="s">
        <v>1743</v>
      </c>
      <c r="S86" s="4"/>
      <c r="T86" s="4"/>
      <c r="U86" s="4"/>
      <c r="V86" s="4"/>
      <c r="W86" s="102" t="s">
        <v>1700</v>
      </c>
      <c r="X86" s="101" t="s">
        <v>1682</v>
      </c>
      <c r="Y86" s="5"/>
      <c r="Z86" s="5"/>
      <c r="AA86" s="5"/>
      <c r="AB86" s="4"/>
      <c r="AC86" s="4"/>
    </row>
    <row r="87" spans="1:29" ht="35.25" hidden="1" thickBot="1" x14ac:dyDescent="0.3">
      <c r="A87" s="30" t="s">
        <v>1688</v>
      </c>
      <c r="B87" s="10" t="s">
        <v>11</v>
      </c>
      <c r="C87" s="9" t="s">
        <v>247</v>
      </c>
      <c r="D87" s="40" t="s">
        <v>1742</v>
      </c>
      <c r="E87" s="9" t="s">
        <v>8</v>
      </c>
      <c r="F87" s="4"/>
      <c r="G87" s="30">
        <v>1</v>
      </c>
      <c r="H87" s="30">
        <v>1.3</v>
      </c>
      <c r="I87" s="30" t="s">
        <v>1689</v>
      </c>
      <c r="J87" s="30" t="s">
        <v>1688</v>
      </c>
      <c r="K87" s="30" t="s">
        <v>1687</v>
      </c>
      <c r="L87" s="8" t="s">
        <v>1741</v>
      </c>
      <c r="M87" s="8" t="s">
        <v>1740</v>
      </c>
      <c r="N87" s="4" t="s">
        <v>5</v>
      </c>
      <c r="O87" s="4" t="s">
        <v>140</v>
      </c>
      <c r="P87" s="4" t="s">
        <v>97</v>
      </c>
      <c r="Q87" s="4"/>
      <c r="R87" s="29" t="s">
        <v>1739</v>
      </c>
      <c r="S87" s="4"/>
      <c r="T87" s="4"/>
      <c r="U87" s="4"/>
      <c r="V87" s="4"/>
      <c r="W87" s="102" t="s">
        <v>1738</v>
      </c>
      <c r="X87" s="102" t="s">
        <v>1737</v>
      </c>
      <c r="Y87" s="5"/>
      <c r="Z87" s="5"/>
      <c r="AA87" s="5"/>
      <c r="AB87" s="4"/>
      <c r="AC87" s="4"/>
    </row>
    <row r="88" spans="1:29" ht="46.5" hidden="1" thickBot="1" x14ac:dyDescent="0.3">
      <c r="A88" s="30" t="s">
        <v>1688</v>
      </c>
      <c r="B88" s="10" t="s">
        <v>11</v>
      </c>
      <c r="C88" s="9" t="s">
        <v>247</v>
      </c>
      <c r="D88" s="40" t="s">
        <v>1736</v>
      </c>
      <c r="E88" s="9" t="s">
        <v>8</v>
      </c>
      <c r="F88" s="4"/>
      <c r="G88" s="30">
        <v>1</v>
      </c>
      <c r="H88" s="30">
        <v>1.3</v>
      </c>
      <c r="I88" s="30" t="s">
        <v>1689</v>
      </c>
      <c r="J88" s="30" t="s">
        <v>1688</v>
      </c>
      <c r="K88" s="30" t="s">
        <v>1687</v>
      </c>
      <c r="L88" s="8" t="s">
        <v>1735</v>
      </c>
      <c r="M88" s="8" t="s">
        <v>1734</v>
      </c>
      <c r="N88" s="4" t="s">
        <v>5</v>
      </c>
      <c r="O88" s="4" t="s">
        <v>4</v>
      </c>
      <c r="P88" s="4" t="s">
        <v>97</v>
      </c>
      <c r="Q88" s="4"/>
      <c r="R88" s="29" t="s">
        <v>1733</v>
      </c>
      <c r="S88" s="4"/>
      <c r="T88" s="4"/>
      <c r="U88" s="4"/>
      <c r="V88" s="4"/>
      <c r="W88" s="102" t="s">
        <v>1732</v>
      </c>
      <c r="X88" s="102" t="s">
        <v>1731</v>
      </c>
      <c r="Y88" s="5"/>
      <c r="Z88" s="5"/>
      <c r="AA88" s="5"/>
      <c r="AB88" s="4"/>
      <c r="AC88" s="4"/>
    </row>
    <row r="89" spans="1:29" ht="35.25" hidden="1" thickBot="1" x14ac:dyDescent="0.3">
      <c r="A89" s="30" t="s">
        <v>1688</v>
      </c>
      <c r="B89" s="10" t="s">
        <v>64</v>
      </c>
      <c r="C89" s="9" t="s">
        <v>247</v>
      </c>
      <c r="D89" s="40" t="s">
        <v>1730</v>
      </c>
      <c r="E89" s="9" t="s">
        <v>8</v>
      </c>
      <c r="F89" s="4"/>
      <c r="G89" s="30">
        <v>1</v>
      </c>
      <c r="H89" s="30">
        <v>1.3</v>
      </c>
      <c r="I89" s="30" t="s">
        <v>1689</v>
      </c>
      <c r="J89" s="30" t="s">
        <v>1688</v>
      </c>
      <c r="K89" s="30" t="s">
        <v>1687</v>
      </c>
      <c r="L89" s="8" t="s">
        <v>1729</v>
      </c>
      <c r="M89" s="8" t="s">
        <v>1728</v>
      </c>
      <c r="N89" s="4" t="s">
        <v>5</v>
      </c>
      <c r="O89" s="4" t="s">
        <v>4</v>
      </c>
      <c r="P89" s="4" t="s">
        <v>97</v>
      </c>
      <c r="Q89" s="4"/>
      <c r="R89" s="29" t="s">
        <v>1727</v>
      </c>
      <c r="S89" s="4"/>
      <c r="T89" s="4"/>
      <c r="U89" s="4"/>
      <c r="V89" s="4"/>
      <c r="W89" s="102" t="s">
        <v>1706</v>
      </c>
      <c r="X89" s="102" t="s">
        <v>1726</v>
      </c>
      <c r="Y89" s="5"/>
      <c r="Z89" s="5"/>
      <c r="AA89" s="5"/>
      <c r="AB89" s="4"/>
      <c r="AC89" s="4"/>
    </row>
    <row r="90" spans="1:29" ht="35.25" hidden="1" thickBot="1" x14ac:dyDescent="0.3">
      <c r="A90" s="30" t="s">
        <v>1688</v>
      </c>
      <c r="B90" s="10" t="s">
        <v>11</v>
      </c>
      <c r="C90" s="9" t="s">
        <v>247</v>
      </c>
      <c r="D90" s="40" t="s">
        <v>1725</v>
      </c>
      <c r="E90" s="9" t="s">
        <v>8</v>
      </c>
      <c r="F90" s="4"/>
      <c r="G90" s="30">
        <v>1</v>
      </c>
      <c r="H90" s="30">
        <v>1.3</v>
      </c>
      <c r="I90" s="30" t="s">
        <v>1689</v>
      </c>
      <c r="J90" s="30" t="s">
        <v>1688</v>
      </c>
      <c r="K90" s="30" t="s">
        <v>1687</v>
      </c>
      <c r="L90" s="8" t="s">
        <v>1724</v>
      </c>
      <c r="M90" s="8" t="s">
        <v>1723</v>
      </c>
      <c r="N90" s="4" t="s">
        <v>5</v>
      </c>
      <c r="O90" s="4" t="s">
        <v>4</v>
      </c>
      <c r="P90" s="4" t="s">
        <v>97</v>
      </c>
      <c r="Q90" s="4"/>
      <c r="R90" s="29" t="s">
        <v>1722</v>
      </c>
      <c r="S90" s="4"/>
      <c r="T90" s="4"/>
      <c r="U90" s="4"/>
      <c r="V90" s="4"/>
      <c r="W90" s="102" t="s">
        <v>1721</v>
      </c>
      <c r="X90" s="102" t="s">
        <v>1720</v>
      </c>
      <c r="Y90" s="5"/>
      <c r="Z90" s="5"/>
      <c r="AA90" s="5"/>
      <c r="AB90" s="4"/>
      <c r="AC90" s="4"/>
    </row>
    <row r="91" spans="1:29" ht="35.25" hidden="1" thickBot="1" x14ac:dyDescent="0.3">
      <c r="A91" s="30" t="s">
        <v>1688</v>
      </c>
      <c r="B91" s="10" t="s">
        <v>447</v>
      </c>
      <c r="C91" s="9" t="s">
        <v>247</v>
      </c>
      <c r="D91" s="40" t="s">
        <v>1719</v>
      </c>
      <c r="E91" s="9" t="s">
        <v>8</v>
      </c>
      <c r="F91" s="4"/>
      <c r="G91" s="30">
        <v>1</v>
      </c>
      <c r="H91" s="30">
        <v>1.3</v>
      </c>
      <c r="I91" s="30" t="s">
        <v>1689</v>
      </c>
      <c r="J91" s="30" t="s">
        <v>1688</v>
      </c>
      <c r="K91" s="30" t="s">
        <v>1687</v>
      </c>
      <c r="L91" s="8" t="s">
        <v>1718</v>
      </c>
      <c r="M91" s="8" t="s">
        <v>1717</v>
      </c>
      <c r="N91" s="4" t="s">
        <v>5</v>
      </c>
      <c r="O91" s="4" t="s">
        <v>4</v>
      </c>
      <c r="P91" s="4" t="s">
        <v>97</v>
      </c>
      <c r="Q91" s="4"/>
      <c r="R91" s="29" t="s">
        <v>1716</v>
      </c>
      <c r="S91" s="4"/>
      <c r="T91" s="4"/>
      <c r="U91" s="4"/>
      <c r="V91" s="4"/>
      <c r="W91" s="102" t="s">
        <v>1715</v>
      </c>
      <c r="X91" s="102" t="s">
        <v>1714</v>
      </c>
      <c r="Y91" s="5"/>
      <c r="Z91" s="5"/>
      <c r="AA91" s="5"/>
      <c r="AB91" s="4"/>
      <c r="AC91" s="4"/>
    </row>
    <row r="92" spans="1:29" ht="46.5" hidden="1" thickBot="1" x14ac:dyDescent="0.3">
      <c r="A92" s="30" t="s">
        <v>1688</v>
      </c>
      <c r="B92" s="10" t="s">
        <v>64</v>
      </c>
      <c r="C92" s="9" t="s">
        <v>247</v>
      </c>
      <c r="D92" s="40" t="s">
        <v>1713</v>
      </c>
      <c r="E92" s="9" t="s">
        <v>8</v>
      </c>
      <c r="F92" s="4"/>
      <c r="G92" s="30">
        <v>1</v>
      </c>
      <c r="H92" s="30">
        <v>1.3</v>
      </c>
      <c r="I92" s="30" t="s">
        <v>1689</v>
      </c>
      <c r="J92" s="30" t="s">
        <v>1688</v>
      </c>
      <c r="K92" s="30" t="s">
        <v>1687</v>
      </c>
      <c r="L92" s="8" t="s">
        <v>1712</v>
      </c>
      <c r="M92" s="8" t="s">
        <v>1708</v>
      </c>
      <c r="N92" s="4" t="s">
        <v>5</v>
      </c>
      <c r="O92" s="4" t="s">
        <v>140</v>
      </c>
      <c r="P92" s="4" t="s">
        <v>97</v>
      </c>
      <c r="Q92" s="4"/>
      <c r="R92" s="39" t="s">
        <v>1711</v>
      </c>
      <c r="S92" s="4"/>
      <c r="T92" s="4"/>
      <c r="U92" s="4"/>
      <c r="V92" s="4"/>
      <c r="W92" s="101" t="s">
        <v>1706</v>
      </c>
      <c r="X92" s="101" t="s">
        <v>1705</v>
      </c>
      <c r="Y92" s="5"/>
      <c r="Z92" s="5"/>
      <c r="AA92" s="5"/>
      <c r="AB92" s="4"/>
      <c r="AC92" s="4"/>
    </row>
    <row r="93" spans="1:29" ht="46.5" hidden="1" thickBot="1" x14ac:dyDescent="0.3">
      <c r="A93" s="30" t="s">
        <v>1688</v>
      </c>
      <c r="B93" s="10" t="s">
        <v>447</v>
      </c>
      <c r="C93" s="9" t="s">
        <v>247</v>
      </c>
      <c r="D93" s="40" t="s">
        <v>1710</v>
      </c>
      <c r="E93" s="9" t="s">
        <v>8</v>
      </c>
      <c r="F93" s="4"/>
      <c r="G93" s="30">
        <v>1</v>
      </c>
      <c r="H93" s="30">
        <v>1.3</v>
      </c>
      <c r="I93" s="30" t="s">
        <v>1689</v>
      </c>
      <c r="J93" s="30" t="s">
        <v>1688</v>
      </c>
      <c r="K93" s="30" t="s">
        <v>1687</v>
      </c>
      <c r="L93" s="8" t="s">
        <v>1709</v>
      </c>
      <c r="M93" s="8" t="s">
        <v>1708</v>
      </c>
      <c r="N93" s="4" t="s">
        <v>5</v>
      </c>
      <c r="O93" s="4" t="s">
        <v>140</v>
      </c>
      <c r="P93" s="4" t="s">
        <v>97</v>
      </c>
      <c r="Q93" s="4"/>
      <c r="R93" s="39" t="s">
        <v>1707</v>
      </c>
      <c r="S93" s="4"/>
      <c r="T93" s="4"/>
      <c r="U93" s="4"/>
      <c r="V93" s="4"/>
      <c r="W93" s="101" t="s">
        <v>1706</v>
      </c>
      <c r="X93" s="101" t="s">
        <v>1705</v>
      </c>
      <c r="Y93" s="5"/>
      <c r="Z93" s="5"/>
      <c r="AA93" s="5"/>
      <c r="AB93" s="4"/>
      <c r="AC93" s="4"/>
    </row>
    <row r="94" spans="1:29" ht="34.5" hidden="1" thickBot="1" x14ac:dyDescent="0.3">
      <c r="A94" s="30" t="s">
        <v>1688</v>
      </c>
      <c r="B94" s="10" t="s">
        <v>447</v>
      </c>
      <c r="C94" s="9" t="s">
        <v>247</v>
      </c>
      <c r="D94" s="40" t="s">
        <v>1704</v>
      </c>
      <c r="E94" s="9" t="s">
        <v>8</v>
      </c>
      <c r="F94" s="4"/>
      <c r="G94" s="30">
        <v>1</v>
      </c>
      <c r="H94" s="30">
        <v>1.3</v>
      </c>
      <c r="I94" s="30" t="s">
        <v>1689</v>
      </c>
      <c r="J94" s="30" t="s">
        <v>1688</v>
      </c>
      <c r="K94" s="30" t="s">
        <v>1687</v>
      </c>
      <c r="L94" s="8" t="s">
        <v>1703</v>
      </c>
      <c r="M94" s="8" t="s">
        <v>1702</v>
      </c>
      <c r="N94" s="4" t="s">
        <v>5</v>
      </c>
      <c r="O94" s="4" t="s">
        <v>140</v>
      </c>
      <c r="P94" s="4" t="s">
        <v>97</v>
      </c>
      <c r="Q94" s="4"/>
      <c r="R94" s="39" t="s">
        <v>1701</v>
      </c>
      <c r="S94" s="4"/>
      <c r="T94" s="4"/>
      <c r="U94" s="4"/>
      <c r="V94" s="4"/>
      <c r="W94" s="102" t="s">
        <v>1700</v>
      </c>
      <c r="X94" s="101" t="s">
        <v>1682</v>
      </c>
      <c r="Y94" s="5"/>
      <c r="Z94" s="5"/>
      <c r="AA94" s="5"/>
      <c r="AB94" s="4"/>
      <c r="AC94" s="4"/>
    </row>
    <row r="95" spans="1:29" ht="46.5" hidden="1" thickBot="1" x14ac:dyDescent="0.3">
      <c r="A95" s="30" t="s">
        <v>1688</v>
      </c>
      <c r="B95" s="10" t="s">
        <v>20</v>
      </c>
      <c r="C95" s="9" t="s">
        <v>247</v>
      </c>
      <c r="D95" s="40" t="s">
        <v>1699</v>
      </c>
      <c r="E95" s="9" t="s">
        <v>8</v>
      </c>
      <c r="F95" s="4"/>
      <c r="G95" s="30">
        <v>1</v>
      </c>
      <c r="H95" s="30">
        <v>1.3</v>
      </c>
      <c r="I95" s="30" t="s">
        <v>1689</v>
      </c>
      <c r="J95" s="30" t="s">
        <v>1688</v>
      </c>
      <c r="K95" s="30" t="s">
        <v>1687</v>
      </c>
      <c r="L95" s="8" t="s">
        <v>1698</v>
      </c>
      <c r="M95" s="8" t="s">
        <v>1697</v>
      </c>
      <c r="N95" s="4" t="s">
        <v>5</v>
      </c>
      <c r="O95" s="4" t="s">
        <v>140</v>
      </c>
      <c r="P95" s="4" t="s">
        <v>97</v>
      </c>
      <c r="Q95" s="4"/>
      <c r="R95" s="39" t="s">
        <v>1696</v>
      </c>
      <c r="S95" s="4"/>
      <c r="T95" s="4"/>
      <c r="U95" s="4"/>
      <c r="V95" s="4"/>
      <c r="W95" s="101" t="s">
        <v>1695</v>
      </c>
      <c r="X95" s="101" t="s">
        <v>1694</v>
      </c>
      <c r="Y95" s="5"/>
      <c r="Z95" s="5"/>
      <c r="AA95" s="5"/>
      <c r="AB95" s="4"/>
      <c r="AC95" s="4"/>
    </row>
    <row r="96" spans="1:29" ht="34.5" hidden="1" thickBot="1" x14ac:dyDescent="0.3">
      <c r="A96" s="30" t="s">
        <v>1688</v>
      </c>
      <c r="B96" s="10" t="s">
        <v>11</v>
      </c>
      <c r="C96" s="9" t="s">
        <v>247</v>
      </c>
      <c r="D96" s="40" t="s">
        <v>1693</v>
      </c>
      <c r="E96" s="9" t="s">
        <v>8</v>
      </c>
      <c r="F96" s="4"/>
      <c r="G96" s="30">
        <v>1</v>
      </c>
      <c r="H96" s="30">
        <v>1.3</v>
      </c>
      <c r="I96" s="30" t="s">
        <v>1689</v>
      </c>
      <c r="J96" s="30" t="s">
        <v>1688</v>
      </c>
      <c r="K96" s="30" t="s">
        <v>1687</v>
      </c>
      <c r="L96" s="8" t="s">
        <v>1692</v>
      </c>
      <c r="M96" s="8" t="s">
        <v>1685</v>
      </c>
      <c r="N96" s="4" t="s">
        <v>5</v>
      </c>
      <c r="O96" s="4" t="s">
        <v>4</v>
      </c>
      <c r="P96" s="4" t="s">
        <v>97</v>
      </c>
      <c r="Q96" s="4"/>
      <c r="R96" s="39" t="s">
        <v>1691</v>
      </c>
      <c r="S96" s="4"/>
      <c r="T96" s="4"/>
      <c r="U96" s="4"/>
      <c r="V96" s="4"/>
      <c r="W96" s="101" t="s">
        <v>1683</v>
      </c>
      <c r="X96" s="101" t="s">
        <v>1682</v>
      </c>
      <c r="Y96" s="5"/>
      <c r="Z96" s="5"/>
      <c r="AA96" s="5"/>
      <c r="AB96" s="4"/>
      <c r="AC96" s="4"/>
    </row>
    <row r="97" spans="1:29" ht="35.25" hidden="1" thickBot="1" x14ac:dyDescent="0.3">
      <c r="A97" s="30" t="s">
        <v>1688</v>
      </c>
      <c r="B97" s="10" t="s">
        <v>11</v>
      </c>
      <c r="C97" s="9" t="s">
        <v>247</v>
      </c>
      <c r="D97" s="40" t="s">
        <v>1690</v>
      </c>
      <c r="E97" s="9" t="s">
        <v>8</v>
      </c>
      <c r="F97" s="4"/>
      <c r="G97" s="30">
        <v>1</v>
      </c>
      <c r="H97" s="30">
        <v>1.3</v>
      </c>
      <c r="I97" s="30" t="s">
        <v>1689</v>
      </c>
      <c r="J97" s="30" t="s">
        <v>1688</v>
      </c>
      <c r="K97" s="30" t="s">
        <v>1687</v>
      </c>
      <c r="L97" s="8" t="s">
        <v>1686</v>
      </c>
      <c r="M97" s="8" t="s">
        <v>1685</v>
      </c>
      <c r="N97" s="4" t="s">
        <v>5</v>
      </c>
      <c r="O97" s="4" t="s">
        <v>4</v>
      </c>
      <c r="P97" s="4" t="s">
        <v>97</v>
      </c>
      <c r="Q97" s="4"/>
      <c r="R97" s="39" t="s">
        <v>1684</v>
      </c>
      <c r="S97" s="4"/>
      <c r="T97" s="4"/>
      <c r="U97" s="4"/>
      <c r="V97" s="4"/>
      <c r="W97" s="101" t="s">
        <v>1683</v>
      </c>
      <c r="X97" s="101" t="s">
        <v>1682</v>
      </c>
      <c r="Y97" s="5"/>
      <c r="Z97" s="5"/>
      <c r="AA97" s="5"/>
      <c r="AB97" s="4"/>
      <c r="AC97" s="4"/>
    </row>
    <row r="98" spans="1:29" ht="35.25" hidden="1" thickBot="1" x14ac:dyDescent="0.3">
      <c r="A98" s="30" t="s">
        <v>1615</v>
      </c>
      <c r="B98" s="10" t="s">
        <v>50</v>
      </c>
      <c r="C98" s="9" t="s">
        <v>970</v>
      </c>
      <c r="D98" s="8" t="s">
        <v>1681</v>
      </c>
      <c r="E98" s="9" t="s">
        <v>968</v>
      </c>
      <c r="F98" s="4"/>
      <c r="G98" s="30">
        <v>3</v>
      </c>
      <c r="H98" s="30">
        <v>3.1</v>
      </c>
      <c r="I98" s="30" t="s">
        <v>1616</v>
      </c>
      <c r="J98" s="30" t="s">
        <v>1615</v>
      </c>
      <c r="K98" s="30" t="s">
        <v>1614</v>
      </c>
      <c r="L98" s="8" t="s">
        <v>1680</v>
      </c>
      <c r="M98" s="8" t="s">
        <v>1679</v>
      </c>
      <c r="N98" s="4" t="s">
        <v>181</v>
      </c>
      <c r="O98" s="4" t="s">
        <v>1621</v>
      </c>
      <c r="P98" s="4" t="s">
        <v>53</v>
      </c>
      <c r="Q98" s="4"/>
      <c r="R98" s="82" t="s">
        <v>1052</v>
      </c>
      <c r="S98" s="4"/>
      <c r="T98" s="4"/>
      <c r="U98" s="4"/>
      <c r="V98" s="4"/>
      <c r="W98" s="8" t="s">
        <v>614</v>
      </c>
      <c r="X98" s="100" t="s">
        <v>1630</v>
      </c>
      <c r="Y98" s="5"/>
      <c r="Z98" s="5"/>
      <c r="AA98" s="5"/>
      <c r="AB98" s="4"/>
      <c r="AC98" s="4"/>
    </row>
    <row r="99" spans="1:29" ht="46.5" hidden="1" thickBot="1" x14ac:dyDescent="0.3">
      <c r="A99" s="30" t="s">
        <v>1615</v>
      </c>
      <c r="B99" s="10" t="s">
        <v>46</v>
      </c>
      <c r="C99" s="9" t="s">
        <v>970</v>
      </c>
      <c r="D99" s="8" t="s">
        <v>1678</v>
      </c>
      <c r="E99" s="9" t="s">
        <v>968</v>
      </c>
      <c r="F99" s="4"/>
      <c r="G99" s="30">
        <v>3</v>
      </c>
      <c r="H99" s="30">
        <v>3.1</v>
      </c>
      <c r="I99" s="30" t="s">
        <v>1616</v>
      </c>
      <c r="J99" s="30" t="s">
        <v>1615</v>
      </c>
      <c r="K99" s="30" t="s">
        <v>1614</v>
      </c>
      <c r="L99" s="8" t="s">
        <v>1677</v>
      </c>
      <c r="M99" s="8" t="s">
        <v>1676</v>
      </c>
      <c r="N99" s="4" t="s">
        <v>5</v>
      </c>
      <c r="O99" s="4" t="s">
        <v>140</v>
      </c>
      <c r="P99" s="4" t="s">
        <v>53</v>
      </c>
      <c r="Q99" s="4"/>
      <c r="R99" s="83" t="s">
        <v>1675</v>
      </c>
      <c r="S99" s="4"/>
      <c r="T99" s="4"/>
      <c r="U99" s="4"/>
      <c r="V99" s="4"/>
      <c r="W99" s="8" t="s">
        <v>1674</v>
      </c>
      <c r="X99" s="8" t="s">
        <v>1673</v>
      </c>
      <c r="Y99" s="5"/>
      <c r="Z99" s="5"/>
      <c r="AA99" s="5"/>
      <c r="AB99" s="4"/>
      <c r="AC99" s="4"/>
    </row>
    <row r="100" spans="1:29" ht="24" hidden="1" thickBot="1" x14ac:dyDescent="0.3">
      <c r="A100" s="30" t="s">
        <v>1615</v>
      </c>
      <c r="B100" s="10" t="s">
        <v>64</v>
      </c>
      <c r="C100" s="9" t="s">
        <v>970</v>
      </c>
      <c r="D100" s="8" t="s">
        <v>1044</v>
      </c>
      <c r="E100" s="9" t="s">
        <v>968</v>
      </c>
      <c r="F100" s="4"/>
      <c r="G100" s="30">
        <v>3</v>
      </c>
      <c r="H100" s="30">
        <v>3.1</v>
      </c>
      <c r="I100" s="30" t="s">
        <v>1616</v>
      </c>
      <c r="J100" s="30" t="s">
        <v>1615</v>
      </c>
      <c r="K100" s="30" t="s">
        <v>1614</v>
      </c>
      <c r="L100" s="8" t="s">
        <v>1672</v>
      </c>
      <c r="M100" s="8" t="s">
        <v>1042</v>
      </c>
      <c r="N100" s="4" t="s">
        <v>5</v>
      </c>
      <c r="O100" s="4" t="s">
        <v>4</v>
      </c>
      <c r="P100" s="4" t="s">
        <v>97</v>
      </c>
      <c r="Q100" s="4"/>
      <c r="R100" s="83" t="s">
        <v>1041</v>
      </c>
      <c r="S100" s="4"/>
      <c r="T100" s="4"/>
      <c r="U100" s="4"/>
      <c r="V100" s="4"/>
      <c r="W100" s="8" t="s">
        <v>1024</v>
      </c>
      <c r="X100" s="99" t="s">
        <v>1664</v>
      </c>
      <c r="Y100" s="5"/>
      <c r="Z100" s="5"/>
      <c r="AA100" s="5"/>
      <c r="AB100" s="4"/>
      <c r="AC100" s="4"/>
    </row>
    <row r="101" spans="1:29" ht="35.25" hidden="1" thickBot="1" x14ac:dyDescent="0.3">
      <c r="A101" s="30" t="s">
        <v>1615</v>
      </c>
      <c r="B101" s="10" t="s">
        <v>11</v>
      </c>
      <c r="C101" s="9" t="s">
        <v>970</v>
      </c>
      <c r="D101" s="8" t="s">
        <v>1040</v>
      </c>
      <c r="E101" s="9" t="s">
        <v>968</v>
      </c>
      <c r="F101" s="4"/>
      <c r="G101" s="30">
        <v>3</v>
      </c>
      <c r="H101" s="30">
        <v>3.1</v>
      </c>
      <c r="I101" s="30" t="s">
        <v>1616</v>
      </c>
      <c r="J101" s="30" t="s">
        <v>1615</v>
      </c>
      <c r="K101" s="30" t="s">
        <v>1614</v>
      </c>
      <c r="L101" s="8" t="s">
        <v>1671</v>
      </c>
      <c r="M101" s="8" t="s">
        <v>1038</v>
      </c>
      <c r="N101" s="4" t="s">
        <v>5</v>
      </c>
      <c r="O101" s="4" t="s">
        <v>4</v>
      </c>
      <c r="P101" s="4" t="s">
        <v>53</v>
      </c>
      <c r="Q101" s="4"/>
      <c r="R101" s="83" t="s">
        <v>1037</v>
      </c>
      <c r="S101" s="4"/>
      <c r="T101" s="4"/>
      <c r="U101" s="4"/>
      <c r="V101" s="4"/>
      <c r="W101" s="8" t="s">
        <v>1670</v>
      </c>
      <c r="X101" s="8" t="s">
        <v>1437</v>
      </c>
      <c r="Y101" s="5"/>
      <c r="Z101" s="5"/>
      <c r="AA101" s="5"/>
      <c r="AB101" s="4"/>
      <c r="AC101" s="4"/>
    </row>
    <row r="102" spans="1:29" ht="46.5" hidden="1" thickBot="1" x14ac:dyDescent="0.3">
      <c r="A102" s="30" t="s">
        <v>1615</v>
      </c>
      <c r="B102" s="10" t="s">
        <v>11</v>
      </c>
      <c r="C102" s="9" t="s">
        <v>970</v>
      </c>
      <c r="D102" s="8" t="s">
        <v>1034</v>
      </c>
      <c r="E102" s="9" t="s">
        <v>968</v>
      </c>
      <c r="F102" s="4"/>
      <c r="G102" s="30">
        <v>3</v>
      </c>
      <c r="H102" s="30">
        <v>3.1</v>
      </c>
      <c r="I102" s="30" t="s">
        <v>1616</v>
      </c>
      <c r="J102" s="30" t="s">
        <v>1615</v>
      </c>
      <c r="K102" s="30" t="s">
        <v>1614</v>
      </c>
      <c r="L102" s="8" t="s">
        <v>1669</v>
      </c>
      <c r="M102" s="8" t="s">
        <v>1032</v>
      </c>
      <c r="N102" s="4" t="s">
        <v>5</v>
      </c>
      <c r="O102" s="4" t="s">
        <v>140</v>
      </c>
      <c r="P102" s="4" t="s">
        <v>53</v>
      </c>
      <c r="Q102" s="4"/>
      <c r="R102" s="83" t="s">
        <v>1668</v>
      </c>
      <c r="S102" s="4"/>
      <c r="T102" s="4"/>
      <c r="U102" s="4"/>
      <c r="V102" s="4"/>
      <c r="W102" s="8" t="s">
        <v>1030</v>
      </c>
      <c r="X102" s="8" t="s">
        <v>1667</v>
      </c>
      <c r="Y102" s="5"/>
      <c r="Z102" s="5"/>
      <c r="AA102" s="5"/>
      <c r="AB102" s="4"/>
      <c r="AC102" s="4"/>
    </row>
    <row r="103" spans="1:29" ht="35.25" hidden="1" thickBot="1" x14ac:dyDescent="0.3">
      <c r="A103" s="30" t="s">
        <v>1615</v>
      </c>
      <c r="B103" s="10" t="s">
        <v>11</v>
      </c>
      <c r="C103" s="9" t="s">
        <v>970</v>
      </c>
      <c r="D103" s="8" t="s">
        <v>1028</v>
      </c>
      <c r="E103" s="9" t="s">
        <v>968</v>
      </c>
      <c r="F103" s="4"/>
      <c r="G103" s="30">
        <v>3</v>
      </c>
      <c r="H103" s="30">
        <v>3.1</v>
      </c>
      <c r="I103" s="30" t="s">
        <v>1616</v>
      </c>
      <c r="J103" s="30" t="s">
        <v>1615</v>
      </c>
      <c r="K103" s="30" t="s">
        <v>1614</v>
      </c>
      <c r="L103" s="8" t="s">
        <v>1666</v>
      </c>
      <c r="M103" s="8" t="s">
        <v>1026</v>
      </c>
      <c r="N103" s="4" t="s">
        <v>5</v>
      </c>
      <c r="O103" s="4" t="s">
        <v>4</v>
      </c>
      <c r="P103" s="4" t="s">
        <v>97</v>
      </c>
      <c r="Q103" s="4"/>
      <c r="R103" s="83" t="s">
        <v>1665</v>
      </c>
      <c r="S103" s="4"/>
      <c r="T103" s="4"/>
      <c r="U103" s="4"/>
      <c r="V103" s="4"/>
      <c r="W103" s="8" t="s">
        <v>1024</v>
      </c>
      <c r="X103" s="8" t="s">
        <v>1664</v>
      </c>
      <c r="Y103" s="5"/>
      <c r="Z103" s="5"/>
      <c r="AA103" s="5"/>
      <c r="AB103" s="4"/>
      <c r="AC103" s="4"/>
    </row>
    <row r="104" spans="1:29" ht="35.25" hidden="1" thickBot="1" x14ac:dyDescent="0.3">
      <c r="A104" s="30" t="s">
        <v>1615</v>
      </c>
      <c r="B104" s="10" t="s">
        <v>11</v>
      </c>
      <c r="C104" s="9" t="s">
        <v>970</v>
      </c>
      <c r="D104" s="8" t="s">
        <v>1022</v>
      </c>
      <c r="E104" s="9" t="s">
        <v>968</v>
      </c>
      <c r="F104" s="4"/>
      <c r="G104" s="30">
        <v>3</v>
      </c>
      <c r="H104" s="30">
        <v>3.1</v>
      </c>
      <c r="I104" s="30" t="s">
        <v>1616</v>
      </c>
      <c r="J104" s="30" t="s">
        <v>1615</v>
      </c>
      <c r="K104" s="30" t="s">
        <v>1614</v>
      </c>
      <c r="L104" s="8" t="s">
        <v>1663</v>
      </c>
      <c r="M104" s="8" t="s">
        <v>1662</v>
      </c>
      <c r="N104" s="4" t="s">
        <v>5</v>
      </c>
      <c r="O104" s="4" t="s">
        <v>140</v>
      </c>
      <c r="P104" s="4" t="s">
        <v>53</v>
      </c>
      <c r="Q104" s="4"/>
      <c r="R104" s="83" t="s">
        <v>1019</v>
      </c>
      <c r="S104" s="4"/>
      <c r="T104" s="4"/>
      <c r="U104" s="4"/>
      <c r="V104" s="4"/>
      <c r="W104" s="8" t="s">
        <v>1018</v>
      </c>
      <c r="X104" s="8" t="s">
        <v>1017</v>
      </c>
      <c r="Y104" s="5"/>
      <c r="Z104" s="5"/>
      <c r="AA104" s="5"/>
      <c r="AB104" s="4"/>
      <c r="AC104" s="4"/>
    </row>
    <row r="105" spans="1:29" ht="46.5" hidden="1" thickBot="1" x14ac:dyDescent="0.3">
      <c r="A105" s="30" t="s">
        <v>1615</v>
      </c>
      <c r="B105" s="10" t="s">
        <v>64</v>
      </c>
      <c r="C105" s="9" t="s">
        <v>970</v>
      </c>
      <c r="D105" s="8" t="s">
        <v>1661</v>
      </c>
      <c r="E105" s="9" t="s">
        <v>968</v>
      </c>
      <c r="F105" s="4"/>
      <c r="G105" s="30">
        <v>3</v>
      </c>
      <c r="H105" s="30">
        <v>3.1</v>
      </c>
      <c r="I105" s="30" t="s">
        <v>1616</v>
      </c>
      <c r="J105" s="30" t="s">
        <v>1615</v>
      </c>
      <c r="K105" s="30" t="s">
        <v>1614</v>
      </c>
      <c r="L105" s="8" t="s">
        <v>1660</v>
      </c>
      <c r="M105" s="8" t="s">
        <v>1659</v>
      </c>
      <c r="N105" s="4" t="s">
        <v>5</v>
      </c>
      <c r="O105" s="4" t="s">
        <v>140</v>
      </c>
      <c r="P105" s="4" t="s">
        <v>53</v>
      </c>
      <c r="Q105" s="4"/>
      <c r="R105" s="83" t="s">
        <v>1658</v>
      </c>
      <c r="S105" s="4"/>
      <c r="T105" s="4"/>
      <c r="U105" s="4"/>
      <c r="V105" s="4"/>
      <c r="W105" s="8" t="s">
        <v>1657</v>
      </c>
      <c r="X105" s="8" t="s">
        <v>1656</v>
      </c>
      <c r="Y105" s="5"/>
      <c r="Z105" s="5"/>
      <c r="AA105" s="5"/>
      <c r="AB105" s="4"/>
      <c r="AC105" s="4"/>
    </row>
    <row r="106" spans="1:29" ht="35.25" hidden="1" thickBot="1" x14ac:dyDescent="0.3">
      <c r="A106" s="30" t="s">
        <v>1615</v>
      </c>
      <c r="B106" s="10" t="s">
        <v>11</v>
      </c>
      <c r="C106" s="9" t="s">
        <v>970</v>
      </c>
      <c r="D106" s="8" t="s">
        <v>1655</v>
      </c>
      <c r="E106" s="9" t="s">
        <v>968</v>
      </c>
      <c r="F106" s="4"/>
      <c r="G106" s="30">
        <v>3</v>
      </c>
      <c r="H106" s="30">
        <v>3.1</v>
      </c>
      <c r="I106" s="30" t="s">
        <v>1616</v>
      </c>
      <c r="J106" s="30" t="s">
        <v>1615</v>
      </c>
      <c r="K106" s="30" t="s">
        <v>1614</v>
      </c>
      <c r="L106" s="8" t="s">
        <v>1654</v>
      </c>
      <c r="M106" s="8" t="s">
        <v>754</v>
      </c>
      <c r="N106" s="4" t="s">
        <v>5</v>
      </c>
      <c r="O106" s="4" t="s">
        <v>4</v>
      </c>
      <c r="P106" s="4" t="s">
        <v>53</v>
      </c>
      <c r="Q106" s="4"/>
      <c r="R106" s="83" t="s">
        <v>1653</v>
      </c>
      <c r="S106" s="4"/>
      <c r="T106" s="4"/>
      <c r="U106" s="4"/>
      <c r="V106" s="4"/>
      <c r="W106" s="8" t="s">
        <v>1453</v>
      </c>
      <c r="X106" s="8" t="s">
        <v>1652</v>
      </c>
      <c r="Y106" s="5"/>
      <c r="Z106" s="5"/>
      <c r="AA106" s="5"/>
      <c r="AB106" s="4"/>
      <c r="AC106" s="4"/>
    </row>
    <row r="107" spans="1:29" ht="35.25" hidden="1" thickBot="1" x14ac:dyDescent="0.3">
      <c r="A107" s="30" t="s">
        <v>1615</v>
      </c>
      <c r="B107" s="10" t="s">
        <v>11</v>
      </c>
      <c r="C107" s="9" t="s">
        <v>970</v>
      </c>
      <c r="D107" s="8" t="s">
        <v>1651</v>
      </c>
      <c r="E107" s="9" t="s">
        <v>968</v>
      </c>
      <c r="F107" s="4"/>
      <c r="G107" s="30">
        <v>3</v>
      </c>
      <c r="H107" s="30">
        <v>3.1</v>
      </c>
      <c r="I107" s="30" t="s">
        <v>1616</v>
      </c>
      <c r="J107" s="30" t="s">
        <v>1615</v>
      </c>
      <c r="K107" s="30" t="s">
        <v>1614</v>
      </c>
      <c r="L107" s="8" t="s">
        <v>1650</v>
      </c>
      <c r="M107" s="8" t="s">
        <v>1649</v>
      </c>
      <c r="N107" s="4" t="s">
        <v>5</v>
      </c>
      <c r="O107" s="4" t="s">
        <v>4</v>
      </c>
      <c r="P107" s="4" t="s">
        <v>53</v>
      </c>
      <c r="Q107" s="4"/>
      <c r="R107" s="83" t="s">
        <v>1648</v>
      </c>
      <c r="S107" s="4"/>
      <c r="T107" s="4"/>
      <c r="U107" s="4"/>
      <c r="V107" s="4"/>
      <c r="W107" s="8" t="s">
        <v>1647</v>
      </c>
      <c r="X107" s="8" t="s">
        <v>1646</v>
      </c>
      <c r="Y107" s="5"/>
      <c r="Z107" s="5"/>
      <c r="AA107" s="5"/>
      <c r="AB107" s="4"/>
      <c r="AC107" s="4"/>
    </row>
    <row r="108" spans="1:29" ht="35.25" hidden="1" thickBot="1" x14ac:dyDescent="0.3">
      <c r="A108" s="30" t="s">
        <v>1615</v>
      </c>
      <c r="B108" s="10" t="s">
        <v>64</v>
      </c>
      <c r="C108" s="9" t="s">
        <v>970</v>
      </c>
      <c r="D108" s="8" t="s">
        <v>1645</v>
      </c>
      <c r="E108" s="9" t="s">
        <v>968</v>
      </c>
      <c r="F108" s="4"/>
      <c r="G108" s="30">
        <v>3</v>
      </c>
      <c r="H108" s="30">
        <v>3.1</v>
      </c>
      <c r="I108" s="30" t="s">
        <v>1616</v>
      </c>
      <c r="J108" s="30" t="s">
        <v>1615</v>
      </c>
      <c r="K108" s="30" t="s">
        <v>1614</v>
      </c>
      <c r="L108" s="8" t="s">
        <v>1644</v>
      </c>
      <c r="M108" s="8" t="s">
        <v>1001</v>
      </c>
      <c r="N108" s="4" t="s">
        <v>5</v>
      </c>
      <c r="O108" s="4" t="s">
        <v>140</v>
      </c>
      <c r="P108" s="4" t="s">
        <v>53</v>
      </c>
      <c r="Q108" s="4"/>
      <c r="R108" s="83" t="s">
        <v>1643</v>
      </c>
      <c r="S108" s="4"/>
      <c r="T108" s="4"/>
      <c r="U108" s="4"/>
      <c r="V108" s="4"/>
      <c r="W108" s="8" t="s">
        <v>1642</v>
      </c>
      <c r="X108" s="8" t="s">
        <v>1634</v>
      </c>
      <c r="Y108" s="5"/>
      <c r="Z108" s="5"/>
      <c r="AA108" s="5"/>
      <c r="AB108" s="4"/>
      <c r="AC108" s="4"/>
    </row>
    <row r="109" spans="1:29" ht="46.5" hidden="1" thickBot="1" x14ac:dyDescent="0.3">
      <c r="A109" s="30" t="s">
        <v>1615</v>
      </c>
      <c r="B109" s="10" t="s">
        <v>11</v>
      </c>
      <c r="C109" s="9" t="s">
        <v>970</v>
      </c>
      <c r="D109" s="8" t="s">
        <v>1641</v>
      </c>
      <c r="E109" s="9" t="s">
        <v>968</v>
      </c>
      <c r="F109" s="4"/>
      <c r="G109" s="30">
        <v>3</v>
      </c>
      <c r="H109" s="30">
        <v>3.1</v>
      </c>
      <c r="I109" s="30" t="s">
        <v>1616</v>
      </c>
      <c r="J109" s="30" t="s">
        <v>1615</v>
      </c>
      <c r="K109" s="30" t="s">
        <v>1614</v>
      </c>
      <c r="L109" s="8" t="s">
        <v>1640</v>
      </c>
      <c r="M109" s="8" t="s">
        <v>995</v>
      </c>
      <c r="N109" s="4" t="s">
        <v>5</v>
      </c>
      <c r="O109" s="4" t="s">
        <v>4</v>
      </c>
      <c r="P109" s="4" t="s">
        <v>53</v>
      </c>
      <c r="Q109" s="4"/>
      <c r="R109" s="83" t="s">
        <v>994</v>
      </c>
      <c r="S109" s="4"/>
      <c r="T109" s="4"/>
      <c r="U109" s="4"/>
      <c r="V109" s="4"/>
      <c r="W109" s="8" t="s">
        <v>344</v>
      </c>
      <c r="X109" s="8" t="s">
        <v>1639</v>
      </c>
      <c r="Y109" s="5"/>
      <c r="Z109" s="5"/>
      <c r="AA109" s="5"/>
      <c r="AB109" s="4"/>
      <c r="AC109" s="4"/>
    </row>
    <row r="110" spans="1:29" ht="24" hidden="1" thickBot="1" x14ac:dyDescent="0.3">
      <c r="A110" s="30" t="s">
        <v>1615</v>
      </c>
      <c r="B110" s="10" t="s">
        <v>11</v>
      </c>
      <c r="C110" s="9" t="s">
        <v>970</v>
      </c>
      <c r="D110" s="8" t="s">
        <v>1638</v>
      </c>
      <c r="E110" s="9" t="s">
        <v>968</v>
      </c>
      <c r="F110" s="4"/>
      <c r="G110" s="30">
        <v>3</v>
      </c>
      <c r="H110" s="30">
        <v>3.1</v>
      </c>
      <c r="I110" s="30" t="s">
        <v>1616</v>
      </c>
      <c r="J110" s="30" t="s">
        <v>1615</v>
      </c>
      <c r="K110" s="30" t="s">
        <v>1614</v>
      </c>
      <c r="L110" s="8" t="s">
        <v>1637</v>
      </c>
      <c r="M110" s="8" t="s">
        <v>1636</v>
      </c>
      <c r="N110" s="4" t="s">
        <v>181</v>
      </c>
      <c r="O110" s="4" t="s">
        <v>1137</v>
      </c>
      <c r="P110" s="4" t="s">
        <v>53</v>
      </c>
      <c r="Q110" s="4"/>
      <c r="R110" s="82" t="s">
        <v>1635</v>
      </c>
      <c r="S110" s="4"/>
      <c r="T110" s="4"/>
      <c r="U110" s="4"/>
      <c r="V110" s="4"/>
      <c r="W110" s="8" t="s">
        <v>1568</v>
      </c>
      <c r="X110" s="8" t="s">
        <v>1634</v>
      </c>
      <c r="Y110" s="5"/>
      <c r="Z110" s="5"/>
      <c r="AA110" s="5"/>
      <c r="AB110" s="4"/>
      <c r="AC110" s="4"/>
    </row>
    <row r="111" spans="1:29" ht="35.25" hidden="1" thickBot="1" x14ac:dyDescent="0.3">
      <c r="A111" s="30" t="s">
        <v>1615</v>
      </c>
      <c r="B111" s="10" t="s">
        <v>11</v>
      </c>
      <c r="C111" s="9" t="s">
        <v>970</v>
      </c>
      <c r="D111" s="8" t="s">
        <v>1633</v>
      </c>
      <c r="E111" s="9" t="s">
        <v>968</v>
      </c>
      <c r="F111" s="4"/>
      <c r="G111" s="30">
        <v>3</v>
      </c>
      <c r="H111" s="30">
        <v>3.1</v>
      </c>
      <c r="I111" s="30" t="s">
        <v>1616</v>
      </c>
      <c r="J111" s="30" t="s">
        <v>1615</v>
      </c>
      <c r="K111" s="30" t="s">
        <v>1614</v>
      </c>
      <c r="L111" s="8" t="s">
        <v>1632</v>
      </c>
      <c r="M111" s="8" t="s">
        <v>984</v>
      </c>
      <c r="N111" s="4" t="s">
        <v>5</v>
      </c>
      <c r="O111" s="4" t="s">
        <v>4</v>
      </c>
      <c r="P111" s="4" t="s">
        <v>53</v>
      </c>
      <c r="Q111" s="4"/>
      <c r="R111" s="83" t="s">
        <v>1631</v>
      </c>
      <c r="S111" s="4"/>
      <c r="T111" s="4"/>
      <c r="U111" s="4"/>
      <c r="V111" s="4"/>
      <c r="W111" s="8" t="s">
        <v>982</v>
      </c>
      <c r="X111" s="8" t="s">
        <v>1630</v>
      </c>
      <c r="Y111" s="5"/>
      <c r="Z111" s="5"/>
      <c r="AA111" s="5"/>
      <c r="AB111" s="4"/>
      <c r="AC111" s="4"/>
    </row>
    <row r="112" spans="1:29" ht="35.25" hidden="1" thickBot="1" x14ac:dyDescent="0.3">
      <c r="A112" s="30" t="s">
        <v>1615</v>
      </c>
      <c r="B112" s="10" t="s">
        <v>64</v>
      </c>
      <c r="C112" s="9" t="s">
        <v>970</v>
      </c>
      <c r="D112" s="8" t="s">
        <v>1629</v>
      </c>
      <c r="E112" s="9" t="s">
        <v>968</v>
      </c>
      <c r="F112" s="4"/>
      <c r="G112" s="30">
        <v>3</v>
      </c>
      <c r="H112" s="30">
        <v>3.1</v>
      </c>
      <c r="I112" s="30" t="s">
        <v>1616</v>
      </c>
      <c r="J112" s="30" t="s">
        <v>1615</v>
      </c>
      <c r="K112" s="30" t="s">
        <v>1614</v>
      </c>
      <c r="L112" s="8" t="s">
        <v>1628</v>
      </c>
      <c r="M112" s="8" t="s">
        <v>974</v>
      </c>
      <c r="N112" s="4" t="s">
        <v>5</v>
      </c>
      <c r="O112" s="4" t="s">
        <v>4</v>
      </c>
      <c r="P112" s="4" t="s">
        <v>53</v>
      </c>
      <c r="Q112" s="4"/>
      <c r="R112" s="83" t="s">
        <v>1627</v>
      </c>
      <c r="S112" s="4"/>
      <c r="T112" s="4"/>
      <c r="U112" s="4"/>
      <c r="V112" s="4"/>
      <c r="W112" s="8" t="s">
        <v>1626</v>
      </c>
      <c r="X112" s="98" t="s">
        <v>1625</v>
      </c>
      <c r="Y112" s="5"/>
      <c r="Z112" s="5"/>
      <c r="AA112" s="5"/>
      <c r="AB112" s="4"/>
      <c r="AC112" s="4"/>
    </row>
    <row r="113" spans="1:29" ht="35.25" hidden="1" thickBot="1" x14ac:dyDescent="0.3">
      <c r="A113" s="30" t="s">
        <v>1615</v>
      </c>
      <c r="B113" s="10" t="s">
        <v>11</v>
      </c>
      <c r="C113" s="9" t="s">
        <v>970</v>
      </c>
      <c r="D113" s="8" t="s">
        <v>1624</v>
      </c>
      <c r="E113" s="9" t="s">
        <v>968</v>
      </c>
      <c r="F113" s="4"/>
      <c r="G113" s="30">
        <v>3</v>
      </c>
      <c r="H113" s="30">
        <v>3.1</v>
      </c>
      <c r="I113" s="30" t="s">
        <v>1616</v>
      </c>
      <c r="J113" s="30" t="s">
        <v>1615</v>
      </c>
      <c r="K113" s="30" t="s">
        <v>1614</v>
      </c>
      <c r="L113" s="8" t="s">
        <v>1623</v>
      </c>
      <c r="M113" s="8" t="s">
        <v>1622</v>
      </c>
      <c r="N113" s="4" t="s">
        <v>181</v>
      </c>
      <c r="O113" s="4" t="s">
        <v>1621</v>
      </c>
      <c r="P113" s="4" t="s">
        <v>53</v>
      </c>
      <c r="Q113" s="4"/>
      <c r="R113" s="83" t="s">
        <v>1620</v>
      </c>
      <c r="S113" s="4"/>
      <c r="T113" s="4"/>
      <c r="U113" s="4"/>
      <c r="V113" s="4"/>
      <c r="W113" s="8" t="s">
        <v>1619</v>
      </c>
      <c r="X113" s="8" t="s">
        <v>1618</v>
      </c>
      <c r="Y113" s="5"/>
      <c r="Z113" s="5"/>
      <c r="AA113" s="5"/>
      <c r="AB113" s="4"/>
      <c r="AC113" s="4"/>
    </row>
    <row r="114" spans="1:29" ht="35.25" hidden="1" thickBot="1" x14ac:dyDescent="0.3">
      <c r="A114" s="30" t="s">
        <v>1615</v>
      </c>
      <c r="B114" s="10" t="s">
        <v>11</v>
      </c>
      <c r="C114" s="9" t="s">
        <v>970</v>
      </c>
      <c r="D114" s="8" t="s">
        <v>1617</v>
      </c>
      <c r="E114" s="9" t="s">
        <v>968</v>
      </c>
      <c r="F114" s="4"/>
      <c r="G114" s="30">
        <v>3</v>
      </c>
      <c r="H114" s="30">
        <v>3.1</v>
      </c>
      <c r="I114" s="30" t="s">
        <v>1616</v>
      </c>
      <c r="J114" s="30" t="s">
        <v>1615</v>
      </c>
      <c r="K114" s="30" t="s">
        <v>1614</v>
      </c>
      <c r="L114" s="8" t="s">
        <v>1613</v>
      </c>
      <c r="M114" s="8" t="s">
        <v>754</v>
      </c>
      <c r="N114" s="4" t="s">
        <v>5</v>
      </c>
      <c r="O114" s="4" t="s">
        <v>4</v>
      </c>
      <c r="P114" s="4" t="s">
        <v>53</v>
      </c>
      <c r="Q114" s="4"/>
      <c r="R114" s="83" t="s">
        <v>1612</v>
      </c>
      <c r="S114" s="4"/>
      <c r="T114" s="4"/>
      <c r="U114" s="4"/>
      <c r="V114" s="4"/>
      <c r="W114" s="8" t="s">
        <v>1453</v>
      </c>
      <c r="X114" s="8" t="s">
        <v>1611</v>
      </c>
      <c r="Y114" s="5"/>
      <c r="Z114" s="5"/>
      <c r="AA114" s="5"/>
      <c r="AB114" s="4"/>
      <c r="AC114" s="4"/>
    </row>
    <row r="115" spans="1:29" ht="34.5" hidden="1" thickBot="1" x14ac:dyDescent="0.3">
      <c r="A115" s="30" t="s">
        <v>1492</v>
      </c>
      <c r="B115" s="10" t="s">
        <v>50</v>
      </c>
      <c r="C115" s="9" t="s">
        <v>970</v>
      </c>
      <c r="D115" s="97" t="s">
        <v>1610</v>
      </c>
      <c r="E115" s="9" t="s">
        <v>968</v>
      </c>
      <c r="F115" s="4"/>
      <c r="G115" s="30">
        <v>2</v>
      </c>
      <c r="H115" s="31">
        <v>2.2000000000000002</v>
      </c>
      <c r="I115" s="95" t="s">
        <v>1543</v>
      </c>
      <c r="J115" s="30" t="s">
        <v>1492</v>
      </c>
      <c r="K115" s="30" t="s">
        <v>1542</v>
      </c>
      <c r="L115" s="4"/>
      <c r="M115" s="4"/>
      <c r="N115" s="4"/>
      <c r="O115" s="4"/>
      <c r="P115" s="4"/>
      <c r="Q115" s="4"/>
      <c r="R115" s="4"/>
      <c r="S115" s="4"/>
      <c r="T115" s="4"/>
      <c r="U115" s="4"/>
      <c r="V115" s="4"/>
      <c r="W115" s="55"/>
      <c r="X115" s="55"/>
      <c r="Y115" s="5"/>
      <c r="Z115" s="5"/>
      <c r="AA115" s="5"/>
      <c r="AB115" s="4"/>
      <c r="AC115" s="4"/>
    </row>
    <row r="116" spans="1:29" ht="46.5" hidden="1" thickBot="1" x14ac:dyDescent="0.3">
      <c r="A116" s="30" t="s">
        <v>1492</v>
      </c>
      <c r="B116" s="10" t="s">
        <v>46</v>
      </c>
      <c r="C116" s="9" t="s">
        <v>970</v>
      </c>
      <c r="D116" s="79" t="s">
        <v>1609</v>
      </c>
      <c r="E116" s="9" t="s">
        <v>968</v>
      </c>
      <c r="F116" s="4"/>
      <c r="G116" s="30">
        <v>2</v>
      </c>
      <c r="H116" s="31">
        <v>2.2000000000000002</v>
      </c>
      <c r="I116" s="95" t="s">
        <v>1543</v>
      </c>
      <c r="J116" s="30" t="s">
        <v>1492</v>
      </c>
      <c r="K116" s="30" t="s">
        <v>1542</v>
      </c>
      <c r="L116" s="8" t="s">
        <v>1608</v>
      </c>
      <c r="M116" s="8" t="s">
        <v>1607</v>
      </c>
      <c r="N116" s="4" t="s">
        <v>5</v>
      </c>
      <c r="O116" s="4" t="s">
        <v>140</v>
      </c>
      <c r="P116" s="4" t="s">
        <v>53</v>
      </c>
      <c r="Q116" s="4"/>
      <c r="R116" s="94" t="s">
        <v>1606</v>
      </c>
      <c r="S116" s="4"/>
      <c r="T116" s="4"/>
      <c r="U116" s="4"/>
      <c r="V116" s="4"/>
      <c r="W116" s="82" t="s">
        <v>1605</v>
      </c>
      <c r="X116" s="82" t="s">
        <v>1604</v>
      </c>
      <c r="Y116" s="5"/>
      <c r="Z116" s="5"/>
      <c r="AA116" s="5"/>
      <c r="AB116" s="4"/>
      <c r="AC116" s="4"/>
    </row>
    <row r="117" spans="1:29" ht="69" hidden="1" thickBot="1" x14ac:dyDescent="0.3">
      <c r="A117" s="30" t="s">
        <v>1492</v>
      </c>
      <c r="B117" s="10" t="s">
        <v>64</v>
      </c>
      <c r="C117" s="9" t="s">
        <v>970</v>
      </c>
      <c r="D117" s="40" t="s">
        <v>1603</v>
      </c>
      <c r="E117" s="9" t="s">
        <v>968</v>
      </c>
      <c r="F117" s="4"/>
      <c r="G117" s="30">
        <v>2</v>
      </c>
      <c r="H117" s="31">
        <v>2.2000000000000002</v>
      </c>
      <c r="I117" s="95" t="s">
        <v>1543</v>
      </c>
      <c r="J117" s="30" t="s">
        <v>1492</v>
      </c>
      <c r="K117" s="30" t="s">
        <v>1542</v>
      </c>
      <c r="L117" s="8" t="s">
        <v>1602</v>
      </c>
      <c r="M117" s="8" t="s">
        <v>1601</v>
      </c>
      <c r="N117" s="4" t="s">
        <v>5</v>
      </c>
      <c r="O117" s="4" t="s">
        <v>140</v>
      </c>
      <c r="P117" s="4" t="s">
        <v>3</v>
      </c>
      <c r="Q117" s="4"/>
      <c r="R117" s="94" t="s">
        <v>1600</v>
      </c>
      <c r="S117" s="4"/>
      <c r="T117" s="4"/>
      <c r="U117" s="4"/>
      <c r="V117" s="4"/>
      <c r="W117" s="82" t="s">
        <v>1586</v>
      </c>
      <c r="X117" s="82" t="s">
        <v>1591</v>
      </c>
      <c r="Y117" s="5"/>
      <c r="Z117" s="5"/>
      <c r="AA117" s="5"/>
      <c r="AB117" s="4"/>
      <c r="AC117" s="4"/>
    </row>
    <row r="118" spans="1:29" ht="57.75" hidden="1" thickBot="1" x14ac:dyDescent="0.3">
      <c r="A118" s="30" t="s">
        <v>1492</v>
      </c>
      <c r="B118" s="10" t="s">
        <v>11</v>
      </c>
      <c r="C118" s="9" t="s">
        <v>970</v>
      </c>
      <c r="D118" s="40" t="s">
        <v>1599</v>
      </c>
      <c r="E118" s="9" t="s">
        <v>968</v>
      </c>
      <c r="F118" s="4"/>
      <c r="G118" s="30">
        <v>2</v>
      </c>
      <c r="H118" s="31">
        <v>2.2000000000000002</v>
      </c>
      <c r="I118" s="95" t="s">
        <v>1543</v>
      </c>
      <c r="J118" s="30" t="s">
        <v>1492</v>
      </c>
      <c r="K118" s="30" t="s">
        <v>1542</v>
      </c>
      <c r="L118" s="8" t="s">
        <v>1598</v>
      </c>
      <c r="M118" s="8" t="s">
        <v>1597</v>
      </c>
      <c r="N118" s="4" t="s">
        <v>5</v>
      </c>
      <c r="O118" s="4" t="s">
        <v>4</v>
      </c>
      <c r="P118" s="4" t="s">
        <v>97</v>
      </c>
      <c r="Q118" s="4"/>
      <c r="R118" s="94" t="s">
        <v>1596</v>
      </c>
      <c r="S118" s="4"/>
      <c r="T118" s="4"/>
      <c r="U118" s="4"/>
      <c r="V118" s="4"/>
      <c r="W118" s="82" t="s">
        <v>1586</v>
      </c>
      <c r="X118" s="82" t="s">
        <v>1591</v>
      </c>
      <c r="Y118" s="5"/>
      <c r="Z118" s="5"/>
      <c r="AA118" s="5"/>
      <c r="AB118" s="4"/>
      <c r="AC118" s="4"/>
    </row>
    <row r="119" spans="1:29" ht="57.75" hidden="1" thickBot="1" x14ac:dyDescent="0.3">
      <c r="A119" s="30" t="s">
        <v>1492</v>
      </c>
      <c r="B119" s="10" t="s">
        <v>11</v>
      </c>
      <c r="C119" s="9" t="s">
        <v>970</v>
      </c>
      <c r="D119" s="40" t="s">
        <v>1595</v>
      </c>
      <c r="E119" s="9" t="s">
        <v>968</v>
      </c>
      <c r="F119" s="4"/>
      <c r="G119" s="30">
        <v>2</v>
      </c>
      <c r="H119" s="31">
        <v>2.2000000000000002</v>
      </c>
      <c r="I119" s="95" t="s">
        <v>1543</v>
      </c>
      <c r="J119" s="30" t="s">
        <v>1492</v>
      </c>
      <c r="K119" s="30" t="s">
        <v>1542</v>
      </c>
      <c r="L119" s="8" t="s">
        <v>1594</v>
      </c>
      <c r="M119" s="8" t="s">
        <v>1593</v>
      </c>
      <c r="N119" s="4" t="s">
        <v>5</v>
      </c>
      <c r="O119" s="4" t="s">
        <v>4</v>
      </c>
      <c r="P119" s="4" t="s">
        <v>97</v>
      </c>
      <c r="Q119" s="4"/>
      <c r="R119" s="94" t="s">
        <v>1592</v>
      </c>
      <c r="S119" s="4"/>
      <c r="T119" s="4"/>
      <c r="U119" s="4"/>
      <c r="V119" s="4"/>
      <c r="W119" s="82" t="s">
        <v>1586</v>
      </c>
      <c r="X119" s="82" t="s">
        <v>1591</v>
      </c>
      <c r="Y119" s="5"/>
      <c r="Z119" s="5"/>
      <c r="AA119" s="5"/>
      <c r="AB119" s="4"/>
      <c r="AC119" s="4"/>
    </row>
    <row r="120" spans="1:29" ht="35.25" hidden="1" thickBot="1" x14ac:dyDescent="0.3">
      <c r="A120" s="30" t="s">
        <v>1492</v>
      </c>
      <c r="B120" s="10" t="s">
        <v>64</v>
      </c>
      <c r="C120" s="9" t="s">
        <v>970</v>
      </c>
      <c r="D120" s="40" t="s">
        <v>1590</v>
      </c>
      <c r="E120" s="9" t="s">
        <v>968</v>
      </c>
      <c r="F120" s="4"/>
      <c r="G120" s="30">
        <v>2</v>
      </c>
      <c r="H120" s="31">
        <v>2.2000000000000002</v>
      </c>
      <c r="I120" s="95" t="s">
        <v>1543</v>
      </c>
      <c r="J120" s="30" t="s">
        <v>1492</v>
      </c>
      <c r="K120" s="30" t="s">
        <v>1542</v>
      </c>
      <c r="L120" s="8" t="s">
        <v>1589</v>
      </c>
      <c r="M120" s="8" t="s">
        <v>1588</v>
      </c>
      <c r="N120" s="4" t="s">
        <v>5</v>
      </c>
      <c r="O120" s="4" t="s">
        <v>4</v>
      </c>
      <c r="P120" s="4" t="s">
        <v>3</v>
      </c>
      <c r="Q120" s="4"/>
      <c r="R120" s="94" t="s">
        <v>1587</v>
      </c>
      <c r="S120" s="4"/>
      <c r="T120" s="4"/>
      <c r="U120" s="4"/>
      <c r="V120" s="4"/>
      <c r="W120" s="82" t="s">
        <v>1586</v>
      </c>
      <c r="X120" s="82" t="s">
        <v>1585</v>
      </c>
      <c r="Y120" s="5"/>
      <c r="Z120" s="5"/>
      <c r="AA120" s="5"/>
      <c r="AB120" s="4"/>
      <c r="AC120" s="4"/>
    </row>
    <row r="121" spans="1:29" ht="24" hidden="1" thickBot="1" x14ac:dyDescent="0.3">
      <c r="A121" s="30" t="s">
        <v>1492</v>
      </c>
      <c r="B121" s="10" t="s">
        <v>11</v>
      </c>
      <c r="C121" s="9" t="s">
        <v>970</v>
      </c>
      <c r="D121" s="40" t="s">
        <v>1584</v>
      </c>
      <c r="E121" s="9" t="s">
        <v>968</v>
      </c>
      <c r="F121" s="4"/>
      <c r="G121" s="30">
        <v>2</v>
      </c>
      <c r="H121" s="31">
        <v>2.2000000000000002</v>
      </c>
      <c r="I121" s="95" t="s">
        <v>1543</v>
      </c>
      <c r="J121" s="30" t="s">
        <v>1492</v>
      </c>
      <c r="K121" s="30" t="s">
        <v>1542</v>
      </c>
      <c r="L121" s="8" t="s">
        <v>1583</v>
      </c>
      <c r="M121" s="8" t="s">
        <v>1038</v>
      </c>
      <c r="N121" s="4" t="s">
        <v>5</v>
      </c>
      <c r="O121" s="4" t="s">
        <v>4</v>
      </c>
      <c r="P121" s="4" t="s">
        <v>97</v>
      </c>
      <c r="Q121" s="4"/>
      <c r="R121" s="94" t="s">
        <v>1582</v>
      </c>
      <c r="S121" s="4"/>
      <c r="T121" s="4"/>
      <c r="U121" s="4"/>
      <c r="V121" s="4"/>
      <c r="W121" s="82" t="s">
        <v>1581</v>
      </c>
      <c r="X121" s="82" t="s">
        <v>1580</v>
      </c>
      <c r="Y121" s="5"/>
      <c r="Z121" s="5"/>
      <c r="AA121" s="5"/>
      <c r="AB121" s="4"/>
      <c r="AC121" s="4"/>
    </row>
    <row r="122" spans="1:29" ht="46.5" hidden="1" thickBot="1" x14ac:dyDescent="0.3">
      <c r="A122" s="30" t="s">
        <v>1492</v>
      </c>
      <c r="B122" s="10" t="s">
        <v>11</v>
      </c>
      <c r="C122" s="9" t="s">
        <v>970</v>
      </c>
      <c r="D122" s="40" t="s">
        <v>1034</v>
      </c>
      <c r="E122" s="9" t="s">
        <v>968</v>
      </c>
      <c r="F122" s="4"/>
      <c r="G122" s="30">
        <v>2</v>
      </c>
      <c r="H122" s="31">
        <v>2.2000000000000002</v>
      </c>
      <c r="I122" s="95" t="s">
        <v>1543</v>
      </c>
      <c r="J122" s="30" t="s">
        <v>1492</v>
      </c>
      <c r="K122" s="30" t="s">
        <v>1542</v>
      </c>
      <c r="L122" s="8" t="s">
        <v>1579</v>
      </c>
      <c r="M122" s="8" t="s">
        <v>1032</v>
      </c>
      <c r="N122" s="4" t="s">
        <v>5</v>
      </c>
      <c r="O122" s="4" t="s">
        <v>140</v>
      </c>
      <c r="P122" s="4" t="s">
        <v>97</v>
      </c>
      <c r="Q122" s="4"/>
      <c r="R122" s="94" t="s">
        <v>1578</v>
      </c>
      <c r="S122" s="4"/>
      <c r="T122" s="4"/>
      <c r="U122" s="4"/>
      <c r="V122" s="4"/>
      <c r="W122" s="82" t="s">
        <v>1030</v>
      </c>
      <c r="X122" s="82" t="s">
        <v>1577</v>
      </c>
      <c r="Y122" s="5"/>
      <c r="Z122" s="5"/>
      <c r="AA122" s="5"/>
      <c r="AB122" s="4"/>
      <c r="AC122" s="4"/>
    </row>
    <row r="123" spans="1:29" ht="35.25" hidden="1" thickBot="1" x14ac:dyDescent="0.3">
      <c r="A123" s="30" t="s">
        <v>1492</v>
      </c>
      <c r="B123" s="10" t="s">
        <v>447</v>
      </c>
      <c r="C123" s="9" t="s">
        <v>970</v>
      </c>
      <c r="D123" s="40" t="s">
        <v>1576</v>
      </c>
      <c r="E123" s="9" t="s">
        <v>968</v>
      </c>
      <c r="F123" s="4"/>
      <c r="G123" s="30">
        <v>2</v>
      </c>
      <c r="H123" s="31">
        <v>2.2000000000000002</v>
      </c>
      <c r="I123" s="95" t="s">
        <v>1543</v>
      </c>
      <c r="J123" s="30" t="s">
        <v>1492</v>
      </c>
      <c r="K123" s="30" t="s">
        <v>1542</v>
      </c>
      <c r="L123" s="8" t="s">
        <v>1575</v>
      </c>
      <c r="M123" s="8" t="s">
        <v>1574</v>
      </c>
      <c r="N123" s="4" t="s">
        <v>5</v>
      </c>
      <c r="O123" s="4" t="s">
        <v>4</v>
      </c>
      <c r="P123" s="4" t="s">
        <v>97</v>
      </c>
      <c r="Q123" s="4"/>
      <c r="R123" s="94" t="s">
        <v>1573</v>
      </c>
      <c r="S123" s="4"/>
      <c r="T123" s="4"/>
      <c r="U123" s="4"/>
      <c r="V123" s="4"/>
      <c r="W123" s="82" t="s">
        <v>1552</v>
      </c>
      <c r="X123" s="82" t="s">
        <v>1551</v>
      </c>
      <c r="Y123" s="5"/>
      <c r="Z123" s="5"/>
      <c r="AA123" s="5"/>
      <c r="AB123" s="4"/>
      <c r="AC123" s="4"/>
    </row>
    <row r="124" spans="1:29" ht="35.25" hidden="1" thickBot="1" x14ac:dyDescent="0.3">
      <c r="A124" s="30" t="s">
        <v>1492</v>
      </c>
      <c r="B124" s="10" t="s">
        <v>64</v>
      </c>
      <c r="C124" s="9" t="s">
        <v>970</v>
      </c>
      <c r="D124" s="40" t="s">
        <v>1572</v>
      </c>
      <c r="E124" s="9" t="s">
        <v>968</v>
      </c>
      <c r="F124" s="4"/>
      <c r="G124" s="30">
        <v>2</v>
      </c>
      <c r="H124" s="31">
        <v>2.2000000000000002</v>
      </c>
      <c r="I124" s="95" t="s">
        <v>1543</v>
      </c>
      <c r="J124" s="30" t="s">
        <v>1492</v>
      </c>
      <c r="K124" s="30" t="s">
        <v>1542</v>
      </c>
      <c r="L124" s="8" t="s">
        <v>1571</v>
      </c>
      <c r="M124" s="8" t="s">
        <v>1570</v>
      </c>
      <c r="N124" s="4" t="s">
        <v>5</v>
      </c>
      <c r="O124" s="4" t="s">
        <v>140</v>
      </c>
      <c r="P124" s="4" t="s">
        <v>3</v>
      </c>
      <c r="Q124" s="4"/>
      <c r="R124" s="94" t="s">
        <v>1569</v>
      </c>
      <c r="S124" s="4"/>
      <c r="T124" s="4"/>
      <c r="U124" s="4"/>
      <c r="V124" s="4"/>
      <c r="W124" s="82" t="s">
        <v>1568</v>
      </c>
      <c r="X124" s="82" t="s">
        <v>1567</v>
      </c>
      <c r="Y124" s="5"/>
      <c r="Z124" s="5"/>
      <c r="AA124" s="5"/>
      <c r="AB124" s="4"/>
      <c r="AC124" s="4"/>
    </row>
    <row r="125" spans="1:29" ht="24" hidden="1" thickBot="1" x14ac:dyDescent="0.3">
      <c r="A125" s="30" t="s">
        <v>1492</v>
      </c>
      <c r="B125" s="10" t="s">
        <v>11</v>
      </c>
      <c r="C125" s="9" t="s">
        <v>970</v>
      </c>
      <c r="D125" s="40" t="s">
        <v>1566</v>
      </c>
      <c r="E125" s="9" t="s">
        <v>968</v>
      </c>
      <c r="F125" s="4"/>
      <c r="G125" s="30">
        <v>2</v>
      </c>
      <c r="H125" s="31">
        <v>2.2000000000000002</v>
      </c>
      <c r="I125" s="95" t="s">
        <v>1543</v>
      </c>
      <c r="J125" s="30" t="s">
        <v>1492</v>
      </c>
      <c r="K125" s="30" t="s">
        <v>1542</v>
      </c>
      <c r="L125" s="8" t="s">
        <v>1565</v>
      </c>
      <c r="M125" s="8" t="s">
        <v>1564</v>
      </c>
      <c r="N125" s="4" t="s">
        <v>5</v>
      </c>
      <c r="O125" s="4" t="s">
        <v>4</v>
      </c>
      <c r="P125" s="4" t="s">
        <v>3</v>
      </c>
      <c r="Q125" s="4"/>
      <c r="R125" s="94" t="s">
        <v>1563</v>
      </c>
      <c r="S125" s="4"/>
      <c r="T125" s="4"/>
      <c r="U125" s="4"/>
      <c r="V125" s="4"/>
      <c r="W125" s="82" t="s">
        <v>1562</v>
      </c>
      <c r="X125" s="82" t="s">
        <v>1561</v>
      </c>
      <c r="Y125" s="5"/>
      <c r="Z125" s="5"/>
      <c r="AA125" s="5"/>
      <c r="AB125" s="4"/>
      <c r="AC125" s="4"/>
    </row>
    <row r="126" spans="1:29" ht="46.5" hidden="1" thickBot="1" x14ac:dyDescent="0.3">
      <c r="A126" s="30" t="s">
        <v>1492</v>
      </c>
      <c r="B126" s="10" t="s">
        <v>11</v>
      </c>
      <c r="C126" s="9" t="s">
        <v>970</v>
      </c>
      <c r="D126" s="32" t="s">
        <v>1560</v>
      </c>
      <c r="E126" s="9" t="s">
        <v>968</v>
      </c>
      <c r="F126" s="4"/>
      <c r="G126" s="30">
        <v>2</v>
      </c>
      <c r="H126" s="31">
        <v>2.2000000000000002</v>
      </c>
      <c r="I126" s="95" t="s">
        <v>1543</v>
      </c>
      <c r="J126" s="30" t="s">
        <v>1492</v>
      </c>
      <c r="K126" s="30" t="s">
        <v>1542</v>
      </c>
      <c r="L126" s="8" t="s">
        <v>1559</v>
      </c>
      <c r="M126" s="96" t="s">
        <v>1558</v>
      </c>
      <c r="N126" s="4" t="s">
        <v>5</v>
      </c>
      <c r="O126" s="4" t="s">
        <v>4</v>
      </c>
      <c r="P126" s="4" t="s">
        <v>97</v>
      </c>
      <c r="Q126" s="4"/>
      <c r="R126" s="94" t="s">
        <v>1557</v>
      </c>
      <c r="S126" s="4"/>
      <c r="T126" s="4"/>
      <c r="U126" s="4"/>
      <c r="V126" s="4"/>
      <c r="W126" s="82" t="s">
        <v>1552</v>
      </c>
      <c r="X126" s="82" t="s">
        <v>1551</v>
      </c>
      <c r="Y126" s="5"/>
      <c r="Z126" s="5"/>
      <c r="AA126" s="5"/>
      <c r="AB126" s="4"/>
      <c r="AC126" s="4"/>
    </row>
    <row r="127" spans="1:29" ht="35.25" hidden="1" thickBot="1" x14ac:dyDescent="0.3">
      <c r="A127" s="30" t="s">
        <v>1492</v>
      </c>
      <c r="B127" s="10" t="s">
        <v>64</v>
      </c>
      <c r="C127" s="9" t="s">
        <v>970</v>
      </c>
      <c r="D127" s="32" t="s">
        <v>1556</v>
      </c>
      <c r="E127" s="9" t="s">
        <v>968</v>
      </c>
      <c r="F127" s="4"/>
      <c r="G127" s="30">
        <v>2</v>
      </c>
      <c r="H127" s="31">
        <v>2.2000000000000002</v>
      </c>
      <c r="I127" s="95" t="s">
        <v>1543</v>
      </c>
      <c r="J127" s="30" t="s">
        <v>1492</v>
      </c>
      <c r="K127" s="30" t="s">
        <v>1542</v>
      </c>
      <c r="L127" s="8" t="s">
        <v>1555</v>
      </c>
      <c r="M127" s="8" t="s">
        <v>1554</v>
      </c>
      <c r="N127" s="4" t="s">
        <v>5</v>
      </c>
      <c r="O127" s="4" t="s">
        <v>4</v>
      </c>
      <c r="P127" s="4" t="s">
        <v>3</v>
      </c>
      <c r="Q127" s="4"/>
      <c r="R127" s="94" t="s">
        <v>1553</v>
      </c>
      <c r="S127" s="4"/>
      <c r="T127" s="4"/>
      <c r="U127" s="4"/>
      <c r="V127" s="4"/>
      <c r="W127" s="82" t="s">
        <v>1552</v>
      </c>
      <c r="X127" s="82" t="s">
        <v>1551</v>
      </c>
      <c r="Y127" s="5"/>
      <c r="Z127" s="5"/>
      <c r="AA127" s="5"/>
      <c r="AB127" s="4"/>
      <c r="AC127" s="4"/>
    </row>
    <row r="128" spans="1:29" ht="46.5" hidden="1" thickBot="1" x14ac:dyDescent="0.3">
      <c r="A128" s="30" t="s">
        <v>1492</v>
      </c>
      <c r="B128" s="10" t="s">
        <v>11</v>
      </c>
      <c r="C128" s="9" t="s">
        <v>970</v>
      </c>
      <c r="D128" s="32" t="s">
        <v>1550</v>
      </c>
      <c r="E128" s="9" t="s">
        <v>968</v>
      </c>
      <c r="F128" s="4"/>
      <c r="G128" s="30">
        <v>2</v>
      </c>
      <c r="H128" s="31">
        <v>2.2000000000000002</v>
      </c>
      <c r="I128" s="95" t="s">
        <v>1543</v>
      </c>
      <c r="J128" s="30" t="s">
        <v>1492</v>
      </c>
      <c r="K128" s="30" t="s">
        <v>1542</v>
      </c>
      <c r="L128" s="8" t="s">
        <v>1549</v>
      </c>
      <c r="M128" s="8" t="s">
        <v>1548</v>
      </c>
      <c r="N128" s="4" t="s">
        <v>5</v>
      </c>
      <c r="O128" s="4" t="s">
        <v>4</v>
      </c>
      <c r="P128" s="4" t="s">
        <v>97</v>
      </c>
      <c r="Q128" s="4"/>
      <c r="R128" s="94" t="s">
        <v>1547</v>
      </c>
      <c r="S128" s="4"/>
      <c r="T128" s="4"/>
      <c r="U128" s="4"/>
      <c r="V128" s="4"/>
      <c r="W128" s="82" t="s">
        <v>1546</v>
      </c>
      <c r="X128" s="82" t="s">
        <v>1545</v>
      </c>
      <c r="Y128" s="5"/>
      <c r="Z128" s="5"/>
      <c r="AA128" s="5"/>
      <c r="AB128" s="4"/>
      <c r="AC128" s="4"/>
    </row>
    <row r="129" spans="1:29" ht="46.5" hidden="1" thickBot="1" x14ac:dyDescent="0.3">
      <c r="A129" s="30" t="s">
        <v>1492</v>
      </c>
      <c r="B129" s="10" t="s">
        <v>11</v>
      </c>
      <c r="C129" s="9" t="s">
        <v>970</v>
      </c>
      <c r="D129" s="32" t="s">
        <v>1544</v>
      </c>
      <c r="E129" s="9" t="s">
        <v>968</v>
      </c>
      <c r="F129" s="4"/>
      <c r="G129" s="30">
        <v>2</v>
      </c>
      <c r="H129" s="31">
        <v>2.2000000000000002</v>
      </c>
      <c r="I129" s="95" t="s">
        <v>1543</v>
      </c>
      <c r="J129" s="30" t="s">
        <v>1492</v>
      </c>
      <c r="K129" s="30" t="s">
        <v>1542</v>
      </c>
      <c r="L129" s="8" t="s">
        <v>1541</v>
      </c>
      <c r="M129" s="8" t="s">
        <v>1540</v>
      </c>
      <c r="N129" s="4" t="s">
        <v>5</v>
      </c>
      <c r="O129" s="4" t="s">
        <v>4</v>
      </c>
      <c r="P129" s="4" t="s">
        <v>53</v>
      </c>
      <c r="Q129" s="4"/>
      <c r="R129" s="94" t="s">
        <v>1539</v>
      </c>
      <c r="S129" s="4"/>
      <c r="T129" s="4"/>
      <c r="U129" s="4"/>
      <c r="V129" s="4"/>
      <c r="W129" s="82" t="s">
        <v>1538</v>
      </c>
      <c r="X129" s="82" t="s">
        <v>1537</v>
      </c>
      <c r="Y129" s="5"/>
      <c r="Z129" s="5"/>
      <c r="AA129" s="5"/>
      <c r="AB129" s="4"/>
      <c r="AC129" s="4"/>
    </row>
    <row r="130" spans="1:29" ht="57.75" hidden="1" thickBot="1" x14ac:dyDescent="0.3">
      <c r="A130" s="30" t="s">
        <v>1492</v>
      </c>
      <c r="B130" s="10" t="s">
        <v>50</v>
      </c>
      <c r="C130" s="9" t="s">
        <v>58</v>
      </c>
      <c r="D130" s="9" t="s">
        <v>1536</v>
      </c>
      <c r="E130" s="9" t="s">
        <v>56</v>
      </c>
      <c r="F130" s="4"/>
      <c r="G130" s="30">
        <v>2</v>
      </c>
      <c r="H130" s="30">
        <v>2.6</v>
      </c>
      <c r="I130" s="30" t="s">
        <v>1490</v>
      </c>
      <c r="J130" s="30" t="s">
        <v>1489</v>
      </c>
      <c r="K130" s="30" t="s">
        <v>1488</v>
      </c>
      <c r="L130" s="8" t="s">
        <v>1535</v>
      </c>
      <c r="M130" s="8" t="s">
        <v>1534</v>
      </c>
      <c r="N130" s="4" t="s">
        <v>5</v>
      </c>
      <c r="O130" s="4" t="s">
        <v>140</v>
      </c>
      <c r="P130" s="4" t="s">
        <v>53</v>
      </c>
      <c r="Q130" s="4"/>
      <c r="R130" s="92" t="s">
        <v>1530</v>
      </c>
      <c r="S130" s="4"/>
      <c r="T130" s="4"/>
      <c r="U130" s="4"/>
      <c r="V130" s="4"/>
      <c r="W130" s="91" t="s">
        <v>1529</v>
      </c>
      <c r="X130" s="93" t="s">
        <v>1528</v>
      </c>
      <c r="Y130" s="5"/>
      <c r="Z130" s="5"/>
      <c r="AA130" s="5"/>
      <c r="AB130" s="4"/>
      <c r="AC130" s="4"/>
    </row>
    <row r="131" spans="1:29" ht="57" hidden="1" thickBot="1" x14ac:dyDescent="0.3">
      <c r="A131" s="30" t="s">
        <v>1492</v>
      </c>
      <c r="B131" s="10" t="s">
        <v>46</v>
      </c>
      <c r="C131" s="9" t="s">
        <v>58</v>
      </c>
      <c r="D131" s="91" t="s">
        <v>1533</v>
      </c>
      <c r="E131" s="9" t="s">
        <v>56</v>
      </c>
      <c r="F131" s="4"/>
      <c r="G131" s="30">
        <v>2</v>
      </c>
      <c r="H131" s="30">
        <v>2.6</v>
      </c>
      <c r="I131" s="30" t="s">
        <v>1490</v>
      </c>
      <c r="J131" s="30" t="s">
        <v>1489</v>
      </c>
      <c r="K131" s="30" t="s">
        <v>1488</v>
      </c>
      <c r="L131" s="8" t="s">
        <v>1532</v>
      </c>
      <c r="M131" s="8" t="s">
        <v>1531</v>
      </c>
      <c r="N131" s="4" t="s">
        <v>5</v>
      </c>
      <c r="O131" s="4" t="s">
        <v>140</v>
      </c>
      <c r="P131" s="4" t="s">
        <v>53</v>
      </c>
      <c r="Q131" s="4"/>
      <c r="R131" s="92" t="s">
        <v>1530</v>
      </c>
      <c r="S131" s="4"/>
      <c r="T131" s="4"/>
      <c r="U131" s="4"/>
      <c r="V131" s="4"/>
      <c r="W131" s="91" t="s">
        <v>1529</v>
      </c>
      <c r="X131" s="93" t="s">
        <v>1528</v>
      </c>
      <c r="Y131" s="5"/>
      <c r="Z131" s="5"/>
      <c r="AA131" s="5"/>
      <c r="AB131" s="4"/>
      <c r="AC131" s="4"/>
    </row>
    <row r="132" spans="1:29" ht="35.25" hidden="1" thickBot="1" x14ac:dyDescent="0.3">
      <c r="A132" s="30" t="s">
        <v>1492</v>
      </c>
      <c r="B132" s="10" t="s">
        <v>64</v>
      </c>
      <c r="C132" s="9" t="s">
        <v>58</v>
      </c>
      <c r="D132" s="91" t="s">
        <v>1527</v>
      </c>
      <c r="E132" s="9" t="s">
        <v>56</v>
      </c>
      <c r="F132" s="4"/>
      <c r="G132" s="30">
        <v>2</v>
      </c>
      <c r="H132" s="30">
        <v>2.6</v>
      </c>
      <c r="I132" s="30" t="s">
        <v>1490</v>
      </c>
      <c r="J132" s="30" t="s">
        <v>1489</v>
      </c>
      <c r="K132" s="30" t="s">
        <v>1488</v>
      </c>
      <c r="L132" s="8" t="s">
        <v>1526</v>
      </c>
      <c r="M132" s="8" t="s">
        <v>1525</v>
      </c>
      <c r="N132" s="4" t="s">
        <v>5</v>
      </c>
      <c r="O132" s="4" t="s">
        <v>140</v>
      </c>
      <c r="P132" s="4" t="s">
        <v>53</v>
      </c>
      <c r="Q132" s="4"/>
      <c r="R132" s="92" t="s">
        <v>1524</v>
      </c>
      <c r="S132" s="4"/>
      <c r="T132" s="4"/>
      <c r="U132" s="4"/>
      <c r="V132" s="4"/>
      <c r="W132" s="91" t="s">
        <v>1523</v>
      </c>
      <c r="X132" s="90" t="s">
        <v>1522</v>
      </c>
      <c r="Y132" s="5"/>
      <c r="Z132" s="5"/>
      <c r="AA132" s="5"/>
      <c r="AB132" s="4"/>
      <c r="AC132" s="4"/>
    </row>
    <row r="133" spans="1:29" ht="35.25" hidden="1" thickBot="1" x14ac:dyDescent="0.3">
      <c r="A133" s="30" t="s">
        <v>1492</v>
      </c>
      <c r="B133" s="10" t="s">
        <v>11</v>
      </c>
      <c r="C133" s="9" t="s">
        <v>58</v>
      </c>
      <c r="D133" s="91" t="s">
        <v>1521</v>
      </c>
      <c r="E133" s="9" t="s">
        <v>56</v>
      </c>
      <c r="F133" s="4"/>
      <c r="G133" s="30">
        <v>2</v>
      </c>
      <c r="H133" s="30">
        <v>2.6</v>
      </c>
      <c r="I133" s="30" t="s">
        <v>1490</v>
      </c>
      <c r="J133" s="30" t="s">
        <v>1489</v>
      </c>
      <c r="K133" s="30" t="s">
        <v>1488</v>
      </c>
      <c r="L133" s="8" t="s">
        <v>1520</v>
      </c>
      <c r="M133" s="8" t="s">
        <v>1519</v>
      </c>
      <c r="N133" s="4" t="s">
        <v>5</v>
      </c>
      <c r="O133" s="4" t="s">
        <v>140</v>
      </c>
      <c r="P133" s="4" t="s">
        <v>53</v>
      </c>
      <c r="Q133" s="4"/>
      <c r="R133" s="92" t="s">
        <v>1518</v>
      </c>
      <c r="S133" s="4"/>
      <c r="T133" s="4"/>
      <c r="U133" s="4"/>
      <c r="V133" s="4"/>
      <c r="W133" s="91" t="s">
        <v>1517</v>
      </c>
      <c r="X133" s="90" t="s">
        <v>1516</v>
      </c>
      <c r="Y133" s="5"/>
      <c r="Z133" s="5"/>
      <c r="AA133" s="5"/>
      <c r="AB133" s="4"/>
      <c r="AC133" s="4"/>
    </row>
    <row r="134" spans="1:29" ht="34.5" hidden="1" thickBot="1" x14ac:dyDescent="0.3">
      <c r="A134" s="30" t="s">
        <v>1492</v>
      </c>
      <c r="B134" s="10" t="s">
        <v>64</v>
      </c>
      <c r="C134" s="9" t="s">
        <v>58</v>
      </c>
      <c r="D134" s="91" t="s">
        <v>1515</v>
      </c>
      <c r="E134" s="9" t="s">
        <v>56</v>
      </c>
      <c r="F134" s="4"/>
      <c r="G134" s="30">
        <v>2</v>
      </c>
      <c r="H134" s="30">
        <v>2.6</v>
      </c>
      <c r="I134" s="30" t="s">
        <v>1490</v>
      </c>
      <c r="J134" s="30" t="s">
        <v>1489</v>
      </c>
      <c r="K134" s="30" t="s">
        <v>1488</v>
      </c>
      <c r="L134" s="8" t="s">
        <v>1514</v>
      </c>
      <c r="M134" s="8" t="s">
        <v>1513</v>
      </c>
      <c r="N134" s="4" t="s">
        <v>5</v>
      </c>
      <c r="O134" s="4" t="s">
        <v>4</v>
      </c>
      <c r="P134" s="4" t="s">
        <v>53</v>
      </c>
      <c r="Q134" s="4"/>
      <c r="R134" s="92" t="s">
        <v>1512</v>
      </c>
      <c r="S134" s="4"/>
      <c r="T134" s="4"/>
      <c r="U134" s="4"/>
      <c r="V134" s="4"/>
      <c r="W134" s="91" t="s">
        <v>1507</v>
      </c>
      <c r="X134" s="90" t="s">
        <v>1506</v>
      </c>
      <c r="Y134" s="5"/>
      <c r="Z134" s="5"/>
      <c r="AA134" s="5"/>
      <c r="AB134" s="4"/>
      <c r="AC134" s="4"/>
    </row>
    <row r="135" spans="1:29" ht="35.25" hidden="1" thickBot="1" x14ac:dyDescent="0.3">
      <c r="A135" s="30" t="s">
        <v>1492</v>
      </c>
      <c r="B135" s="10" t="s">
        <v>11</v>
      </c>
      <c r="C135" s="9" t="s">
        <v>58</v>
      </c>
      <c r="D135" s="91" t="s">
        <v>1511</v>
      </c>
      <c r="E135" s="9" t="s">
        <v>56</v>
      </c>
      <c r="F135" s="4"/>
      <c r="G135" s="30">
        <v>2</v>
      </c>
      <c r="H135" s="30">
        <v>2.6</v>
      </c>
      <c r="I135" s="30" t="s">
        <v>1490</v>
      </c>
      <c r="J135" s="30" t="s">
        <v>1489</v>
      </c>
      <c r="K135" s="30" t="s">
        <v>1488</v>
      </c>
      <c r="L135" s="8" t="s">
        <v>1510</v>
      </c>
      <c r="M135" s="8" t="s">
        <v>1509</v>
      </c>
      <c r="N135" s="4" t="s">
        <v>5</v>
      </c>
      <c r="O135" s="4" t="s">
        <v>4</v>
      </c>
      <c r="P135" s="4" t="s">
        <v>53</v>
      </c>
      <c r="Q135" s="4"/>
      <c r="R135" s="92" t="s">
        <v>1508</v>
      </c>
      <c r="S135" s="4"/>
      <c r="T135" s="4"/>
      <c r="U135" s="4"/>
      <c r="V135" s="4"/>
      <c r="W135" s="91" t="s">
        <v>1507</v>
      </c>
      <c r="X135" s="90" t="s">
        <v>1506</v>
      </c>
      <c r="Y135" s="5"/>
      <c r="Z135" s="5"/>
      <c r="AA135" s="5"/>
      <c r="AB135" s="4"/>
      <c r="AC135" s="4"/>
    </row>
    <row r="136" spans="1:29" ht="35.25" hidden="1" thickBot="1" x14ac:dyDescent="0.3">
      <c r="A136" s="30" t="s">
        <v>1492</v>
      </c>
      <c r="B136" s="10" t="s">
        <v>447</v>
      </c>
      <c r="C136" s="9" t="s">
        <v>58</v>
      </c>
      <c r="D136" s="91" t="s">
        <v>1505</v>
      </c>
      <c r="E136" s="9" t="s">
        <v>56</v>
      </c>
      <c r="F136" s="4"/>
      <c r="G136" s="30">
        <v>2</v>
      </c>
      <c r="H136" s="30">
        <v>2.6</v>
      </c>
      <c r="I136" s="30" t="s">
        <v>1490</v>
      </c>
      <c r="J136" s="30" t="s">
        <v>1489</v>
      </c>
      <c r="K136" s="30" t="s">
        <v>1488</v>
      </c>
      <c r="L136" s="8" t="s">
        <v>1504</v>
      </c>
      <c r="M136" s="8" t="s">
        <v>1503</v>
      </c>
      <c r="N136" s="4" t="s">
        <v>5</v>
      </c>
      <c r="O136" s="4" t="s">
        <v>4</v>
      </c>
      <c r="P136" s="4" t="s">
        <v>53</v>
      </c>
      <c r="Q136" s="4"/>
      <c r="R136" s="92" t="s">
        <v>1502</v>
      </c>
      <c r="S136" s="4"/>
      <c r="T136" s="4"/>
      <c r="U136" s="4"/>
      <c r="V136" s="4"/>
      <c r="W136" s="91" t="s">
        <v>1501</v>
      </c>
      <c r="X136" s="90" t="s">
        <v>1500</v>
      </c>
      <c r="Y136" s="5"/>
      <c r="Z136" s="5"/>
      <c r="AA136" s="5"/>
      <c r="AB136" s="4"/>
      <c r="AC136" s="4"/>
    </row>
    <row r="137" spans="1:29" ht="35.25" hidden="1" thickBot="1" x14ac:dyDescent="0.3">
      <c r="A137" s="30" t="s">
        <v>1492</v>
      </c>
      <c r="B137" s="10" t="s">
        <v>64</v>
      </c>
      <c r="C137" s="9" t="s">
        <v>58</v>
      </c>
      <c r="D137" s="91" t="s">
        <v>1499</v>
      </c>
      <c r="E137" s="9" t="s">
        <v>56</v>
      </c>
      <c r="F137" s="4"/>
      <c r="G137" s="30">
        <v>2</v>
      </c>
      <c r="H137" s="30">
        <v>2.6</v>
      </c>
      <c r="I137" s="30" t="s">
        <v>1490</v>
      </c>
      <c r="J137" s="30" t="s">
        <v>1489</v>
      </c>
      <c r="K137" s="30" t="s">
        <v>1488</v>
      </c>
      <c r="L137" s="8" t="s">
        <v>1495</v>
      </c>
      <c r="M137" s="8" t="s">
        <v>1494</v>
      </c>
      <c r="N137" s="4" t="s">
        <v>5</v>
      </c>
      <c r="O137" s="4" t="s">
        <v>4</v>
      </c>
      <c r="P137" s="4" t="s">
        <v>53</v>
      </c>
      <c r="Q137" s="4"/>
      <c r="R137" s="92" t="s">
        <v>1498</v>
      </c>
      <c r="S137" s="4"/>
      <c r="T137" s="4"/>
      <c r="U137" s="4"/>
      <c r="V137" s="4"/>
      <c r="W137" s="91" t="s">
        <v>1497</v>
      </c>
      <c r="X137" s="90" t="s">
        <v>1483</v>
      </c>
      <c r="Y137" s="5"/>
      <c r="Z137" s="5"/>
      <c r="AA137" s="5"/>
      <c r="AB137" s="4"/>
      <c r="AC137" s="4"/>
    </row>
    <row r="138" spans="1:29" ht="35.25" hidden="1" thickBot="1" x14ac:dyDescent="0.3">
      <c r="A138" s="30" t="s">
        <v>1492</v>
      </c>
      <c r="B138" s="10" t="s">
        <v>447</v>
      </c>
      <c r="C138" s="9" t="s">
        <v>58</v>
      </c>
      <c r="D138" s="91" t="s">
        <v>1496</v>
      </c>
      <c r="E138" s="9" t="s">
        <v>56</v>
      </c>
      <c r="F138" s="4"/>
      <c r="G138" s="30">
        <v>2</v>
      </c>
      <c r="H138" s="30">
        <v>2.6</v>
      </c>
      <c r="I138" s="30" t="s">
        <v>1490</v>
      </c>
      <c r="J138" s="30" t="s">
        <v>1489</v>
      </c>
      <c r="K138" s="30" t="s">
        <v>1488</v>
      </c>
      <c r="L138" s="8" t="s">
        <v>1495</v>
      </c>
      <c r="M138" s="8" t="s">
        <v>1494</v>
      </c>
      <c r="N138" s="4" t="s">
        <v>5</v>
      </c>
      <c r="O138" s="4" t="s">
        <v>4</v>
      </c>
      <c r="P138" s="4" t="s">
        <v>53</v>
      </c>
      <c r="Q138" s="4"/>
      <c r="R138" s="92" t="s">
        <v>1493</v>
      </c>
      <c r="S138" s="4"/>
      <c r="T138" s="4"/>
      <c r="U138" s="4"/>
      <c r="V138" s="4"/>
      <c r="W138" s="91" t="s">
        <v>1484</v>
      </c>
      <c r="X138" s="90" t="s">
        <v>1483</v>
      </c>
      <c r="Y138" s="5"/>
      <c r="Z138" s="5"/>
      <c r="AA138" s="5"/>
      <c r="AB138" s="4"/>
      <c r="AC138" s="4"/>
    </row>
    <row r="139" spans="1:29" ht="35.25" hidden="1" thickBot="1" x14ac:dyDescent="0.3">
      <c r="A139" s="30" t="s">
        <v>1492</v>
      </c>
      <c r="B139" s="10" t="s">
        <v>447</v>
      </c>
      <c r="C139" s="9" t="s">
        <v>58</v>
      </c>
      <c r="D139" s="91" t="s">
        <v>1491</v>
      </c>
      <c r="E139" s="9" t="s">
        <v>56</v>
      </c>
      <c r="F139" s="4"/>
      <c r="G139" s="30">
        <v>2</v>
      </c>
      <c r="H139" s="30">
        <v>2.6</v>
      </c>
      <c r="I139" s="30" t="s">
        <v>1490</v>
      </c>
      <c r="J139" s="30" t="s">
        <v>1489</v>
      </c>
      <c r="K139" s="30" t="s">
        <v>1488</v>
      </c>
      <c r="L139" s="8" t="s">
        <v>1487</v>
      </c>
      <c r="M139" s="8" t="s">
        <v>1486</v>
      </c>
      <c r="N139" s="4" t="s">
        <v>5</v>
      </c>
      <c r="O139" s="4" t="s">
        <v>4</v>
      </c>
      <c r="P139" s="4" t="s">
        <v>53</v>
      </c>
      <c r="Q139" s="4"/>
      <c r="R139" s="92" t="s">
        <v>1485</v>
      </c>
      <c r="S139" s="4"/>
      <c r="T139" s="4"/>
      <c r="U139" s="4"/>
      <c r="V139" s="4"/>
      <c r="W139" s="91" t="s">
        <v>1484</v>
      </c>
      <c r="X139" s="90" t="s">
        <v>1483</v>
      </c>
      <c r="Y139" s="5"/>
      <c r="Z139" s="5"/>
      <c r="AA139" s="5"/>
      <c r="AB139" s="4"/>
      <c r="AC139" s="4"/>
    </row>
    <row r="140" spans="1:29" ht="46.5" hidden="1" thickBot="1" x14ac:dyDescent="0.3">
      <c r="A140" s="30" t="s">
        <v>1389</v>
      </c>
      <c r="B140" s="10" t="s">
        <v>50</v>
      </c>
      <c r="C140" s="9" t="s">
        <v>1062</v>
      </c>
      <c r="D140" s="79" t="s">
        <v>1482</v>
      </c>
      <c r="E140" s="9" t="s">
        <v>1060</v>
      </c>
      <c r="F140" s="4"/>
      <c r="G140" s="30">
        <v>2</v>
      </c>
      <c r="H140" s="30">
        <v>2.2000000000000002</v>
      </c>
      <c r="I140" s="30" t="s">
        <v>1390</v>
      </c>
      <c r="J140" s="30" t="s">
        <v>1389</v>
      </c>
      <c r="K140" s="30" t="s">
        <v>1388</v>
      </c>
      <c r="L140" s="8" t="s">
        <v>1481</v>
      </c>
      <c r="M140" s="8" t="s">
        <v>1480</v>
      </c>
      <c r="N140" s="4" t="s">
        <v>5</v>
      </c>
      <c r="O140" s="4" t="s">
        <v>4</v>
      </c>
      <c r="P140" s="4" t="s">
        <v>42</v>
      </c>
      <c r="Q140" s="4"/>
      <c r="R140" s="29" t="s">
        <v>1479</v>
      </c>
      <c r="S140" s="4"/>
      <c r="T140" s="4"/>
      <c r="U140" s="4"/>
      <c r="V140" s="4"/>
      <c r="W140" s="28" t="s">
        <v>1478</v>
      </c>
      <c r="X140" s="28" t="s">
        <v>1477</v>
      </c>
      <c r="Y140" s="5"/>
      <c r="Z140" s="5"/>
      <c r="AA140" s="5"/>
      <c r="AB140" s="4"/>
      <c r="AC140" s="4"/>
    </row>
    <row r="141" spans="1:29" ht="46.5" hidden="1" thickBot="1" x14ac:dyDescent="0.3">
      <c r="A141" s="30" t="s">
        <v>1389</v>
      </c>
      <c r="B141" s="10" t="s">
        <v>46</v>
      </c>
      <c r="C141" s="9" t="s">
        <v>1062</v>
      </c>
      <c r="D141" s="79" t="s">
        <v>1476</v>
      </c>
      <c r="E141" s="9" t="s">
        <v>1060</v>
      </c>
      <c r="F141" s="4"/>
      <c r="G141" s="30">
        <v>2</v>
      </c>
      <c r="H141" s="30">
        <v>2.2000000000000002</v>
      </c>
      <c r="I141" s="30" t="s">
        <v>1390</v>
      </c>
      <c r="J141" s="30" t="s">
        <v>1389</v>
      </c>
      <c r="K141" s="30" t="s">
        <v>1388</v>
      </c>
      <c r="L141" s="8" t="s">
        <v>1475</v>
      </c>
      <c r="M141" s="8" t="s">
        <v>1474</v>
      </c>
      <c r="N141" s="4" t="s">
        <v>5</v>
      </c>
      <c r="O141" s="4" t="s">
        <v>4</v>
      </c>
      <c r="P141" s="4" t="s">
        <v>53</v>
      </c>
      <c r="Q141" s="4"/>
      <c r="R141" s="60" t="s">
        <v>1473</v>
      </c>
      <c r="S141" s="4"/>
      <c r="T141" s="4"/>
      <c r="U141" s="4"/>
      <c r="V141" s="4"/>
      <c r="W141" s="28" t="s">
        <v>1472</v>
      </c>
      <c r="X141" s="28" t="s">
        <v>1471</v>
      </c>
      <c r="Y141" s="5"/>
      <c r="Z141" s="5"/>
      <c r="AA141" s="5"/>
      <c r="AB141" s="4"/>
      <c r="AC141" s="4"/>
    </row>
    <row r="142" spans="1:29" ht="35.25" hidden="1" thickBot="1" x14ac:dyDescent="0.3">
      <c r="A142" s="30" t="s">
        <v>1389</v>
      </c>
      <c r="B142" s="10" t="s">
        <v>64</v>
      </c>
      <c r="C142" s="9" t="s">
        <v>1062</v>
      </c>
      <c r="D142" s="79" t="s">
        <v>1470</v>
      </c>
      <c r="E142" s="9" t="s">
        <v>1060</v>
      </c>
      <c r="F142" s="4"/>
      <c r="G142" s="30">
        <v>2</v>
      </c>
      <c r="H142" s="30">
        <v>2.2000000000000002</v>
      </c>
      <c r="I142" s="30" t="s">
        <v>1390</v>
      </c>
      <c r="J142" s="30" t="s">
        <v>1389</v>
      </c>
      <c r="K142" s="30" t="s">
        <v>1388</v>
      </c>
      <c r="L142" s="8" t="s">
        <v>1469</v>
      </c>
      <c r="M142" s="8" t="s">
        <v>1468</v>
      </c>
      <c r="N142" s="4" t="s">
        <v>5</v>
      </c>
      <c r="O142" s="4" t="s">
        <v>140</v>
      </c>
      <c r="P142" s="4" t="s">
        <v>18</v>
      </c>
      <c r="Q142" s="4"/>
      <c r="R142" s="29" t="s">
        <v>1467</v>
      </c>
      <c r="S142" s="4"/>
      <c r="T142" s="4"/>
      <c r="U142" s="4"/>
      <c r="V142" s="4"/>
      <c r="W142" s="28" t="s">
        <v>1458</v>
      </c>
      <c r="X142" s="28" t="s">
        <v>1466</v>
      </c>
      <c r="Y142" s="5"/>
      <c r="Z142" s="5"/>
      <c r="AA142" s="5"/>
      <c r="AB142" s="4"/>
      <c r="AC142" s="4"/>
    </row>
    <row r="143" spans="1:29" ht="35.25" hidden="1" thickBot="1" x14ac:dyDescent="0.3">
      <c r="A143" s="30" t="s">
        <v>1389</v>
      </c>
      <c r="B143" s="10" t="s">
        <v>11</v>
      </c>
      <c r="C143" s="9" t="s">
        <v>1062</v>
      </c>
      <c r="D143" s="79" t="s">
        <v>1465</v>
      </c>
      <c r="E143" s="9" t="s">
        <v>1060</v>
      </c>
      <c r="F143" s="4"/>
      <c r="G143" s="30">
        <v>2</v>
      </c>
      <c r="H143" s="30">
        <v>2.2000000000000002</v>
      </c>
      <c r="I143" s="30" t="s">
        <v>1390</v>
      </c>
      <c r="J143" s="30" t="s">
        <v>1389</v>
      </c>
      <c r="K143" s="30" t="s">
        <v>1388</v>
      </c>
      <c r="L143" s="8" t="s">
        <v>1464</v>
      </c>
      <c r="M143" s="8" t="s">
        <v>1417</v>
      </c>
      <c r="N143" s="4" t="s">
        <v>5</v>
      </c>
      <c r="O143" s="4" t="s">
        <v>4</v>
      </c>
      <c r="P143" s="4" t="s">
        <v>3</v>
      </c>
      <c r="Q143" s="4"/>
      <c r="R143" s="29" t="s">
        <v>1463</v>
      </c>
      <c r="S143" s="4"/>
      <c r="T143" s="4"/>
      <c r="U143" s="4"/>
      <c r="V143" s="4"/>
      <c r="W143" s="28" t="s">
        <v>1102</v>
      </c>
      <c r="X143" s="28" t="s">
        <v>1055</v>
      </c>
      <c r="Y143" s="5"/>
      <c r="Z143" s="5"/>
      <c r="AA143" s="5"/>
      <c r="AB143" s="4"/>
      <c r="AC143" s="4"/>
    </row>
    <row r="144" spans="1:29" ht="46.5" hidden="1" thickBot="1" x14ac:dyDescent="0.3">
      <c r="A144" s="30" t="s">
        <v>1389</v>
      </c>
      <c r="B144" s="10" t="s">
        <v>11</v>
      </c>
      <c r="C144" s="9" t="s">
        <v>1062</v>
      </c>
      <c r="D144" s="79" t="s">
        <v>1462</v>
      </c>
      <c r="E144" s="9" t="s">
        <v>1060</v>
      </c>
      <c r="F144" s="4"/>
      <c r="G144" s="30">
        <v>2</v>
      </c>
      <c r="H144" s="30">
        <v>2.2000000000000002</v>
      </c>
      <c r="I144" s="30" t="s">
        <v>1390</v>
      </c>
      <c r="J144" s="30" t="s">
        <v>1389</v>
      </c>
      <c r="K144" s="30" t="s">
        <v>1388</v>
      </c>
      <c r="L144" s="8" t="s">
        <v>1461</v>
      </c>
      <c r="M144" s="8" t="s">
        <v>1460</v>
      </c>
      <c r="N144" s="4" t="s">
        <v>5</v>
      </c>
      <c r="O144" s="4" t="s">
        <v>140</v>
      </c>
      <c r="P144" s="4" t="s">
        <v>3</v>
      </c>
      <c r="Q144" s="4"/>
      <c r="R144" s="29" t="s">
        <v>1459</v>
      </c>
      <c r="S144" s="4"/>
      <c r="T144" s="4"/>
      <c r="U144" s="4"/>
      <c r="V144" s="4"/>
      <c r="W144" s="28" t="s">
        <v>1458</v>
      </c>
      <c r="X144" s="28" t="s">
        <v>1457</v>
      </c>
      <c r="Y144" s="5"/>
      <c r="Z144" s="5"/>
      <c r="AA144" s="5"/>
      <c r="AB144" s="4"/>
      <c r="AC144" s="4"/>
    </row>
    <row r="145" spans="1:29" ht="35.25" hidden="1" thickBot="1" x14ac:dyDescent="0.3">
      <c r="A145" s="30" t="s">
        <v>1389</v>
      </c>
      <c r="B145" s="10" t="s">
        <v>11</v>
      </c>
      <c r="C145" s="9" t="s">
        <v>1062</v>
      </c>
      <c r="D145" s="79" t="s">
        <v>1456</v>
      </c>
      <c r="E145" s="9" t="s">
        <v>1060</v>
      </c>
      <c r="F145" s="4"/>
      <c r="G145" s="30">
        <v>2</v>
      </c>
      <c r="H145" s="30">
        <v>2.2000000000000002</v>
      </c>
      <c r="I145" s="30" t="s">
        <v>1390</v>
      </c>
      <c r="J145" s="30" t="s">
        <v>1389</v>
      </c>
      <c r="K145" s="30" t="s">
        <v>1388</v>
      </c>
      <c r="L145" s="8" t="s">
        <v>1455</v>
      </c>
      <c r="M145" s="8" t="s">
        <v>754</v>
      </c>
      <c r="N145" s="4" t="s">
        <v>5</v>
      </c>
      <c r="O145" s="4" t="s">
        <v>4</v>
      </c>
      <c r="P145" s="4" t="s">
        <v>3</v>
      </c>
      <c r="Q145" s="4"/>
      <c r="R145" s="29" t="s">
        <v>1454</v>
      </c>
      <c r="S145" s="4"/>
      <c r="T145" s="4"/>
      <c r="U145" s="4"/>
      <c r="V145" s="4"/>
      <c r="W145" s="28" t="s">
        <v>1453</v>
      </c>
      <c r="X145" s="28" t="s">
        <v>1055</v>
      </c>
      <c r="Y145" s="5"/>
      <c r="Z145" s="5"/>
      <c r="AA145" s="5"/>
      <c r="AB145" s="4"/>
      <c r="AC145" s="4"/>
    </row>
    <row r="146" spans="1:29" ht="35.25" hidden="1" thickBot="1" x14ac:dyDescent="0.3">
      <c r="A146" s="30" t="s">
        <v>1389</v>
      </c>
      <c r="B146" s="10" t="s">
        <v>64</v>
      </c>
      <c r="C146" s="9" t="s">
        <v>1062</v>
      </c>
      <c r="D146" s="79" t="s">
        <v>1452</v>
      </c>
      <c r="E146" s="9" t="s">
        <v>1060</v>
      </c>
      <c r="F146" s="4"/>
      <c r="G146" s="30">
        <v>2</v>
      </c>
      <c r="H146" s="30">
        <v>2.2000000000000002</v>
      </c>
      <c r="I146" s="30" t="s">
        <v>1390</v>
      </c>
      <c r="J146" s="30" t="s">
        <v>1389</v>
      </c>
      <c r="K146" s="30" t="s">
        <v>1388</v>
      </c>
      <c r="L146" s="8" t="s">
        <v>1451</v>
      </c>
      <c r="M146" s="8" t="s">
        <v>1450</v>
      </c>
      <c r="N146" s="4" t="s">
        <v>5</v>
      </c>
      <c r="O146" s="4" t="s">
        <v>4</v>
      </c>
      <c r="P146" s="4" t="s">
        <v>18</v>
      </c>
      <c r="Q146" s="4"/>
      <c r="R146" s="29" t="s">
        <v>1449</v>
      </c>
      <c r="S146" s="4"/>
      <c r="T146" s="4"/>
      <c r="U146" s="4"/>
      <c r="V146" s="4"/>
      <c r="W146" s="28" t="s">
        <v>1448</v>
      </c>
      <c r="X146" s="28" t="s">
        <v>1403</v>
      </c>
      <c r="Y146" s="5"/>
      <c r="Z146" s="5"/>
      <c r="AA146" s="5"/>
      <c r="AB146" s="4"/>
      <c r="AC146" s="4"/>
    </row>
    <row r="147" spans="1:29" ht="35.25" hidden="1" thickBot="1" x14ac:dyDescent="0.3">
      <c r="A147" s="30" t="s">
        <v>1389</v>
      </c>
      <c r="B147" s="10" t="s">
        <v>11</v>
      </c>
      <c r="C147" s="9" t="s">
        <v>1062</v>
      </c>
      <c r="D147" s="79" t="s">
        <v>1447</v>
      </c>
      <c r="E147" s="9" t="s">
        <v>1060</v>
      </c>
      <c r="F147" s="4"/>
      <c r="G147" s="30">
        <v>2</v>
      </c>
      <c r="H147" s="30">
        <v>2.2000000000000002</v>
      </c>
      <c r="I147" s="30" t="s">
        <v>1390</v>
      </c>
      <c r="J147" s="30" t="s">
        <v>1389</v>
      </c>
      <c r="K147" s="30" t="s">
        <v>1388</v>
      </c>
      <c r="L147" s="8" t="s">
        <v>1446</v>
      </c>
      <c r="M147" s="8" t="s">
        <v>1445</v>
      </c>
      <c r="N147" s="4" t="s">
        <v>5</v>
      </c>
      <c r="O147" s="4" t="s">
        <v>4</v>
      </c>
      <c r="P147" s="4" t="s">
        <v>3</v>
      </c>
      <c r="Q147" s="4"/>
      <c r="R147" s="29" t="s">
        <v>1444</v>
      </c>
      <c r="S147" s="4"/>
      <c r="T147" s="4"/>
      <c r="U147" s="4"/>
      <c r="V147" s="4"/>
      <c r="W147" s="28" t="s">
        <v>1443</v>
      </c>
      <c r="X147" s="28" t="s">
        <v>1069</v>
      </c>
      <c r="Y147" s="5"/>
      <c r="Z147" s="5"/>
      <c r="AA147" s="5"/>
      <c r="AB147" s="4"/>
      <c r="AC147" s="4"/>
    </row>
    <row r="148" spans="1:29" ht="35.25" hidden="1" thickBot="1" x14ac:dyDescent="0.3">
      <c r="A148" s="30" t="s">
        <v>1389</v>
      </c>
      <c r="B148" s="10" t="s">
        <v>11</v>
      </c>
      <c r="C148" s="9" t="s">
        <v>1062</v>
      </c>
      <c r="D148" s="79" t="s">
        <v>1442</v>
      </c>
      <c r="E148" s="9" t="s">
        <v>1060</v>
      </c>
      <c r="F148" s="4"/>
      <c r="G148" s="30">
        <v>2</v>
      </c>
      <c r="H148" s="30">
        <v>2.2000000000000002</v>
      </c>
      <c r="I148" s="30" t="s">
        <v>1390</v>
      </c>
      <c r="J148" s="30" t="s">
        <v>1389</v>
      </c>
      <c r="K148" s="30" t="s">
        <v>1388</v>
      </c>
      <c r="L148" s="8" t="s">
        <v>1441</v>
      </c>
      <c r="M148" s="8" t="s">
        <v>1440</v>
      </c>
      <c r="N148" s="4" t="s">
        <v>5</v>
      </c>
      <c r="O148" s="4" t="s">
        <v>4</v>
      </c>
      <c r="P148" s="4" t="s">
        <v>3</v>
      </c>
      <c r="Q148" s="4"/>
      <c r="R148" s="29" t="s">
        <v>1439</v>
      </c>
      <c r="S148" s="4"/>
      <c r="T148" s="4"/>
      <c r="U148" s="4"/>
      <c r="V148" s="4"/>
      <c r="W148" s="28" t="s">
        <v>1438</v>
      </c>
      <c r="X148" s="28" t="s">
        <v>1437</v>
      </c>
      <c r="Y148" s="5"/>
      <c r="Z148" s="5"/>
      <c r="AA148" s="5"/>
      <c r="AB148" s="4"/>
      <c r="AC148" s="4"/>
    </row>
    <row r="149" spans="1:29" ht="35.25" hidden="1" thickBot="1" x14ac:dyDescent="0.3">
      <c r="A149" s="30" t="s">
        <v>1389</v>
      </c>
      <c r="B149" s="10" t="s">
        <v>11</v>
      </c>
      <c r="C149" s="9" t="s">
        <v>1062</v>
      </c>
      <c r="D149" s="79" t="s">
        <v>1436</v>
      </c>
      <c r="E149" s="9" t="s">
        <v>1060</v>
      </c>
      <c r="F149" s="4"/>
      <c r="G149" s="30">
        <v>2</v>
      </c>
      <c r="H149" s="30">
        <v>2.2000000000000002</v>
      </c>
      <c r="I149" s="30" t="s">
        <v>1390</v>
      </c>
      <c r="J149" s="30" t="s">
        <v>1389</v>
      </c>
      <c r="K149" s="30" t="s">
        <v>1388</v>
      </c>
      <c r="L149" s="8" t="s">
        <v>1435</v>
      </c>
      <c r="M149" s="8" t="s">
        <v>1434</v>
      </c>
      <c r="N149" s="4" t="s">
        <v>5</v>
      </c>
      <c r="O149" s="4" t="s">
        <v>4</v>
      </c>
      <c r="P149" s="4" t="s">
        <v>3</v>
      </c>
      <c r="Q149" s="4"/>
      <c r="R149" s="29" t="s">
        <v>1433</v>
      </c>
      <c r="S149" s="4"/>
      <c r="T149" s="4"/>
      <c r="U149" s="4"/>
      <c r="V149" s="4"/>
      <c r="W149" s="28" t="s">
        <v>1432</v>
      </c>
      <c r="X149" s="28" t="s">
        <v>1431</v>
      </c>
      <c r="Y149" s="5"/>
      <c r="Z149" s="5"/>
      <c r="AA149" s="5"/>
      <c r="AB149" s="4"/>
      <c r="AC149" s="4"/>
    </row>
    <row r="150" spans="1:29" ht="34.5" hidden="1" thickBot="1" x14ac:dyDescent="0.3">
      <c r="A150" s="30" t="s">
        <v>1389</v>
      </c>
      <c r="B150" s="10" t="s">
        <v>64</v>
      </c>
      <c r="C150" s="9" t="s">
        <v>1062</v>
      </c>
      <c r="D150" s="79" t="s">
        <v>1430</v>
      </c>
      <c r="E150" s="9" t="s">
        <v>1060</v>
      </c>
      <c r="F150" s="4"/>
      <c r="G150" s="30">
        <v>2</v>
      </c>
      <c r="H150" s="30">
        <v>2.2000000000000002</v>
      </c>
      <c r="I150" s="30" t="s">
        <v>1390</v>
      </c>
      <c r="J150" s="30" t="s">
        <v>1389</v>
      </c>
      <c r="K150" s="30" t="s">
        <v>1388</v>
      </c>
      <c r="L150" s="8" t="s">
        <v>1429</v>
      </c>
      <c r="M150" s="4" t="s">
        <v>1428</v>
      </c>
      <c r="N150" s="4" t="s">
        <v>181</v>
      </c>
      <c r="O150" s="4" t="s">
        <v>180</v>
      </c>
      <c r="P150" s="4" t="s">
        <v>18</v>
      </c>
      <c r="Q150" s="4"/>
      <c r="R150" s="29" t="s">
        <v>1427</v>
      </c>
      <c r="S150" s="4"/>
      <c r="T150" s="4"/>
      <c r="U150" s="4"/>
      <c r="V150" s="4"/>
      <c r="W150" s="28" t="s">
        <v>1426</v>
      </c>
      <c r="X150" s="28" t="s">
        <v>1055</v>
      </c>
      <c r="Y150" s="5"/>
      <c r="Z150" s="5"/>
      <c r="AA150" s="5"/>
      <c r="AB150" s="4"/>
      <c r="AC150" s="4"/>
    </row>
    <row r="151" spans="1:29" ht="34.5" hidden="1" thickBot="1" x14ac:dyDescent="0.3">
      <c r="A151" s="30" t="s">
        <v>1389</v>
      </c>
      <c r="B151" s="10" t="s">
        <v>11</v>
      </c>
      <c r="C151" s="9" t="s">
        <v>1062</v>
      </c>
      <c r="D151" s="79" t="s">
        <v>1425</v>
      </c>
      <c r="E151" s="9" t="s">
        <v>1060</v>
      </c>
      <c r="F151" s="4"/>
      <c r="G151" s="30">
        <v>2</v>
      </c>
      <c r="H151" s="30">
        <v>2.2000000000000002</v>
      </c>
      <c r="I151" s="30" t="s">
        <v>1390</v>
      </c>
      <c r="J151" s="30" t="s">
        <v>1389</v>
      </c>
      <c r="K151" s="30" t="s">
        <v>1388</v>
      </c>
      <c r="L151" s="8" t="s">
        <v>1424</v>
      </c>
      <c r="M151" s="8" t="s">
        <v>1423</v>
      </c>
      <c r="N151" s="4" t="s">
        <v>181</v>
      </c>
      <c r="O151" s="4" t="s">
        <v>180</v>
      </c>
      <c r="P151" s="4" t="s">
        <v>3</v>
      </c>
      <c r="Q151" s="4"/>
      <c r="R151" s="16" t="s">
        <v>1422</v>
      </c>
      <c r="S151" s="4"/>
      <c r="T151" s="4"/>
      <c r="U151" s="4"/>
      <c r="V151" s="4"/>
      <c r="W151" s="28" t="s">
        <v>1421</v>
      </c>
      <c r="X151" s="28" t="s">
        <v>1420</v>
      </c>
      <c r="Y151" s="5"/>
      <c r="Z151" s="5"/>
      <c r="AA151" s="5"/>
      <c r="AB151" s="4"/>
      <c r="AC151" s="4"/>
    </row>
    <row r="152" spans="1:29" ht="35.25" hidden="1" thickBot="1" x14ac:dyDescent="0.3">
      <c r="A152" s="30" t="s">
        <v>1389</v>
      </c>
      <c r="B152" s="10" t="s">
        <v>11</v>
      </c>
      <c r="C152" s="9" t="s">
        <v>1062</v>
      </c>
      <c r="D152" s="79" t="s">
        <v>1419</v>
      </c>
      <c r="E152" s="9" t="s">
        <v>1060</v>
      </c>
      <c r="F152" s="4"/>
      <c r="G152" s="30">
        <v>2</v>
      </c>
      <c r="H152" s="30">
        <v>2.2000000000000002</v>
      </c>
      <c r="I152" s="30" t="s">
        <v>1390</v>
      </c>
      <c r="J152" s="30" t="s">
        <v>1389</v>
      </c>
      <c r="K152" s="30" t="s">
        <v>1388</v>
      </c>
      <c r="L152" s="8" t="s">
        <v>1418</v>
      </c>
      <c r="M152" s="8" t="s">
        <v>1417</v>
      </c>
      <c r="N152" s="4" t="s">
        <v>5</v>
      </c>
      <c r="O152" s="4" t="s">
        <v>4</v>
      </c>
      <c r="P152" s="4" t="s">
        <v>3</v>
      </c>
      <c r="Q152" s="4"/>
      <c r="R152" s="29" t="s">
        <v>1416</v>
      </c>
      <c r="S152" s="4"/>
      <c r="T152" s="4"/>
      <c r="U152" s="4"/>
      <c r="V152" s="4"/>
      <c r="W152" s="28" t="s">
        <v>1415</v>
      </c>
      <c r="X152" s="28" t="s">
        <v>1055</v>
      </c>
      <c r="Y152" s="5"/>
      <c r="Z152" s="5"/>
      <c r="AA152" s="5"/>
      <c r="AB152" s="4"/>
      <c r="AC152" s="4"/>
    </row>
    <row r="153" spans="1:29" ht="35.25" hidden="1" thickBot="1" x14ac:dyDescent="0.3">
      <c r="A153" s="30" t="s">
        <v>1389</v>
      </c>
      <c r="B153" s="10" t="s">
        <v>11</v>
      </c>
      <c r="C153" s="9" t="s">
        <v>1062</v>
      </c>
      <c r="D153" s="79" t="s">
        <v>1414</v>
      </c>
      <c r="E153" s="9" t="s">
        <v>1060</v>
      </c>
      <c r="F153" s="4"/>
      <c r="G153" s="30">
        <v>2</v>
      </c>
      <c r="H153" s="30">
        <v>2.2000000000000002</v>
      </c>
      <c r="I153" s="30" t="s">
        <v>1390</v>
      </c>
      <c r="J153" s="30" t="s">
        <v>1389</v>
      </c>
      <c r="K153" s="30" t="s">
        <v>1388</v>
      </c>
      <c r="L153" s="8" t="s">
        <v>1413</v>
      </c>
      <c r="M153" s="8" t="s">
        <v>1412</v>
      </c>
      <c r="N153" s="4" t="s">
        <v>5</v>
      </c>
      <c r="O153" s="4" t="s">
        <v>140</v>
      </c>
      <c r="P153" s="4" t="s">
        <v>3</v>
      </c>
      <c r="Q153" s="4"/>
      <c r="R153" s="29" t="s">
        <v>1411</v>
      </c>
      <c r="S153" s="4"/>
      <c r="T153" s="4"/>
      <c r="U153" s="4"/>
      <c r="V153" s="4"/>
      <c r="W153" s="89" t="s">
        <v>1410</v>
      </c>
      <c r="X153" s="28" t="s">
        <v>1409</v>
      </c>
      <c r="Y153" s="5"/>
      <c r="Z153" s="5"/>
      <c r="AA153" s="5"/>
      <c r="AB153" s="4"/>
      <c r="AC153" s="4"/>
    </row>
    <row r="154" spans="1:29" ht="35.25" hidden="1" thickBot="1" x14ac:dyDescent="0.3">
      <c r="A154" s="30" t="s">
        <v>1389</v>
      </c>
      <c r="B154" s="10" t="s">
        <v>64</v>
      </c>
      <c r="C154" s="9" t="s">
        <v>1062</v>
      </c>
      <c r="D154" s="79" t="s">
        <v>1408</v>
      </c>
      <c r="E154" s="9" t="s">
        <v>1060</v>
      </c>
      <c r="F154" s="4"/>
      <c r="G154" s="30">
        <v>2</v>
      </c>
      <c r="H154" s="30">
        <v>2.2000000000000002</v>
      </c>
      <c r="I154" s="30" t="s">
        <v>1390</v>
      </c>
      <c r="J154" s="30" t="s">
        <v>1389</v>
      </c>
      <c r="K154" s="30" t="s">
        <v>1388</v>
      </c>
      <c r="L154" s="8" t="s">
        <v>1407</v>
      </c>
      <c r="M154" s="8" t="s">
        <v>1406</v>
      </c>
      <c r="N154" s="4" t="s">
        <v>5</v>
      </c>
      <c r="O154" s="4" t="s">
        <v>140</v>
      </c>
      <c r="P154" s="4" t="s">
        <v>18</v>
      </c>
      <c r="Q154" s="4"/>
      <c r="R154" s="29" t="s">
        <v>1405</v>
      </c>
      <c r="S154" s="4"/>
      <c r="T154" s="4"/>
      <c r="U154" s="4"/>
      <c r="V154" s="4"/>
      <c r="W154" s="28" t="s">
        <v>1404</v>
      </c>
      <c r="X154" s="28" t="s">
        <v>1403</v>
      </c>
      <c r="Y154" s="5"/>
      <c r="Z154" s="5"/>
      <c r="AA154" s="5"/>
      <c r="AB154" s="4"/>
      <c r="AC154" s="4"/>
    </row>
    <row r="155" spans="1:29" ht="46.5" hidden="1" thickBot="1" x14ac:dyDescent="0.3">
      <c r="A155" s="30" t="s">
        <v>1389</v>
      </c>
      <c r="B155" s="10" t="s">
        <v>11</v>
      </c>
      <c r="C155" s="9" t="s">
        <v>1062</v>
      </c>
      <c r="D155" s="79" t="s">
        <v>1402</v>
      </c>
      <c r="E155" s="9" t="s">
        <v>1060</v>
      </c>
      <c r="F155" s="4"/>
      <c r="G155" s="30">
        <v>2</v>
      </c>
      <c r="H155" s="30">
        <v>2.2000000000000002</v>
      </c>
      <c r="I155" s="30" t="s">
        <v>1390</v>
      </c>
      <c r="J155" s="30" t="s">
        <v>1389</v>
      </c>
      <c r="K155" s="30" t="s">
        <v>1388</v>
      </c>
      <c r="L155" s="8" t="s">
        <v>1401</v>
      </c>
      <c r="M155" s="8" t="s">
        <v>1400</v>
      </c>
      <c r="N155" s="4" t="s">
        <v>5</v>
      </c>
      <c r="O155" s="4" t="s">
        <v>140</v>
      </c>
      <c r="P155" s="4" t="s">
        <v>3</v>
      </c>
      <c r="Q155" s="4"/>
      <c r="R155" s="29" t="s">
        <v>1399</v>
      </c>
      <c r="S155" s="4"/>
      <c r="T155" s="4"/>
      <c r="U155" s="4"/>
      <c r="V155" s="4"/>
      <c r="W155" s="28" t="s">
        <v>1384</v>
      </c>
      <c r="X155" s="28" t="s">
        <v>1398</v>
      </c>
      <c r="Y155" s="5"/>
      <c r="Z155" s="5"/>
      <c r="AA155" s="5"/>
      <c r="AB155" s="4"/>
      <c r="AC155" s="4"/>
    </row>
    <row r="156" spans="1:29" ht="35.25" hidden="1" thickBot="1" x14ac:dyDescent="0.3">
      <c r="A156" s="30" t="s">
        <v>1389</v>
      </c>
      <c r="B156" s="10" t="s">
        <v>11</v>
      </c>
      <c r="C156" s="9" t="s">
        <v>1062</v>
      </c>
      <c r="D156" s="79" t="s">
        <v>1397</v>
      </c>
      <c r="E156" s="9" t="s">
        <v>1060</v>
      </c>
      <c r="F156" s="4"/>
      <c r="G156" s="30">
        <v>2</v>
      </c>
      <c r="H156" s="30">
        <v>2.2000000000000002</v>
      </c>
      <c r="I156" s="30" t="s">
        <v>1390</v>
      </c>
      <c r="J156" s="30" t="s">
        <v>1389</v>
      </c>
      <c r="K156" s="30" t="s">
        <v>1388</v>
      </c>
      <c r="L156" s="8" t="s">
        <v>1396</v>
      </c>
      <c r="M156" s="8" t="s">
        <v>1395</v>
      </c>
      <c r="N156" s="4" t="s">
        <v>5</v>
      </c>
      <c r="O156" s="4" t="s">
        <v>4</v>
      </c>
      <c r="P156" s="4" t="s">
        <v>3</v>
      </c>
      <c r="Q156" s="4"/>
      <c r="R156" s="29" t="s">
        <v>1394</v>
      </c>
      <c r="S156" s="4"/>
      <c r="T156" s="4"/>
      <c r="U156" s="4"/>
      <c r="V156" s="4"/>
      <c r="W156" s="28" t="s">
        <v>1393</v>
      </c>
      <c r="X156" s="28" t="s">
        <v>1392</v>
      </c>
      <c r="Y156" s="5"/>
      <c r="Z156" s="5"/>
      <c r="AA156" s="5"/>
      <c r="AB156" s="4"/>
      <c r="AC156" s="4"/>
    </row>
    <row r="157" spans="1:29" ht="35.25" hidden="1" thickBot="1" x14ac:dyDescent="0.3">
      <c r="A157" s="30" t="s">
        <v>1389</v>
      </c>
      <c r="B157" s="10" t="s">
        <v>11</v>
      </c>
      <c r="C157" s="9" t="s">
        <v>1062</v>
      </c>
      <c r="D157" s="79" t="s">
        <v>1391</v>
      </c>
      <c r="E157" s="9" t="s">
        <v>1060</v>
      </c>
      <c r="F157" s="4"/>
      <c r="G157" s="30">
        <v>2</v>
      </c>
      <c r="H157" s="30">
        <v>2.2000000000000002</v>
      </c>
      <c r="I157" s="30" t="s">
        <v>1390</v>
      </c>
      <c r="J157" s="30" t="s">
        <v>1389</v>
      </c>
      <c r="K157" s="30" t="s">
        <v>1388</v>
      </c>
      <c r="L157" s="8" t="s">
        <v>1387</v>
      </c>
      <c r="M157" s="8" t="s">
        <v>1386</v>
      </c>
      <c r="N157" s="4" t="s">
        <v>5</v>
      </c>
      <c r="O157" s="4" t="s">
        <v>4</v>
      </c>
      <c r="P157" s="4" t="s">
        <v>3</v>
      </c>
      <c r="Q157" s="4"/>
      <c r="R157" s="29" t="s">
        <v>1385</v>
      </c>
      <c r="S157" s="4"/>
      <c r="T157" s="4"/>
      <c r="U157" s="4"/>
      <c r="V157" s="4"/>
      <c r="W157" s="28" t="s">
        <v>1384</v>
      </c>
      <c r="X157" s="28" t="s">
        <v>1383</v>
      </c>
      <c r="Y157" s="5"/>
      <c r="Z157" s="5"/>
      <c r="AA157" s="5"/>
      <c r="AB157" s="4"/>
      <c r="AC157" s="4"/>
    </row>
    <row r="158" spans="1:29" ht="46.5" hidden="1" thickBot="1" x14ac:dyDescent="0.3">
      <c r="A158" s="30" t="s">
        <v>1174</v>
      </c>
      <c r="B158" s="10" t="s">
        <v>50</v>
      </c>
      <c r="C158" s="9" t="s">
        <v>58</v>
      </c>
      <c r="D158" s="77" t="s">
        <v>1382</v>
      </c>
      <c r="E158" s="9" t="s">
        <v>56</v>
      </c>
      <c r="F158" s="4"/>
      <c r="G158" s="30">
        <v>2</v>
      </c>
      <c r="H158" s="30">
        <v>2.6</v>
      </c>
      <c r="I158" s="30" t="s">
        <v>1175</v>
      </c>
      <c r="J158" s="30" t="s">
        <v>1174</v>
      </c>
      <c r="K158" s="30" t="s">
        <v>1173</v>
      </c>
      <c r="L158" s="8" t="s">
        <v>1381</v>
      </c>
      <c r="M158" s="8" t="s">
        <v>1380</v>
      </c>
      <c r="N158" s="4" t="s">
        <v>5</v>
      </c>
      <c r="O158" s="4" t="s">
        <v>4</v>
      </c>
      <c r="P158" s="4" t="s">
        <v>97</v>
      </c>
      <c r="Q158" s="4"/>
      <c r="R158" s="39" t="s">
        <v>1379</v>
      </c>
      <c r="S158" s="4"/>
      <c r="T158" s="4"/>
      <c r="U158" s="4"/>
      <c r="V158" s="4"/>
      <c r="W158" s="85" t="s">
        <v>1378</v>
      </c>
      <c r="X158" s="82" t="s">
        <v>1377</v>
      </c>
      <c r="Y158" s="5"/>
      <c r="Z158" s="5"/>
      <c r="AA158" s="5"/>
      <c r="AB158" s="4"/>
      <c r="AC158" s="4"/>
    </row>
    <row r="159" spans="1:29" ht="57.75" hidden="1" thickBot="1" x14ac:dyDescent="0.3">
      <c r="A159" s="30" t="s">
        <v>1174</v>
      </c>
      <c r="B159" s="10" t="s">
        <v>46</v>
      </c>
      <c r="C159" s="9" t="s">
        <v>58</v>
      </c>
      <c r="D159" s="82" t="s">
        <v>1376</v>
      </c>
      <c r="E159" s="9" t="s">
        <v>56</v>
      </c>
      <c r="F159" s="4"/>
      <c r="G159" s="30">
        <v>2</v>
      </c>
      <c r="H159" s="30">
        <v>2.6</v>
      </c>
      <c r="I159" s="30" t="s">
        <v>1175</v>
      </c>
      <c r="J159" s="30" t="s">
        <v>1174</v>
      </c>
      <c r="K159" s="30" t="s">
        <v>1173</v>
      </c>
      <c r="L159" s="8" t="s">
        <v>1375</v>
      </c>
      <c r="M159" s="8" t="s">
        <v>1374</v>
      </c>
      <c r="N159" s="4" t="s">
        <v>5</v>
      </c>
      <c r="O159" s="4" t="s">
        <v>140</v>
      </c>
      <c r="P159" s="4" t="s">
        <v>97</v>
      </c>
      <c r="Q159" s="4"/>
      <c r="R159" s="39" t="s">
        <v>1373</v>
      </c>
      <c r="S159" s="4"/>
      <c r="T159" s="4"/>
      <c r="U159" s="4"/>
      <c r="V159" s="4"/>
      <c r="W159" s="85" t="s">
        <v>993</v>
      </c>
      <c r="X159" s="82" t="s">
        <v>1372</v>
      </c>
      <c r="Y159" s="5"/>
      <c r="Z159" s="5"/>
      <c r="AA159" s="5"/>
      <c r="AB159" s="4"/>
      <c r="AC159" s="4"/>
    </row>
    <row r="160" spans="1:29" ht="69" hidden="1" thickBot="1" x14ac:dyDescent="0.3">
      <c r="A160" s="30" t="s">
        <v>1174</v>
      </c>
      <c r="B160" s="23" t="s">
        <v>64</v>
      </c>
      <c r="C160" s="9" t="s">
        <v>58</v>
      </c>
      <c r="D160" s="88" t="s">
        <v>1371</v>
      </c>
      <c r="E160" s="9" t="s">
        <v>56</v>
      </c>
      <c r="F160" s="4"/>
      <c r="G160" s="30">
        <v>2</v>
      </c>
      <c r="H160" s="30">
        <v>2.6</v>
      </c>
      <c r="I160" s="30" t="s">
        <v>1175</v>
      </c>
      <c r="J160" s="30" t="s">
        <v>1174</v>
      </c>
      <c r="K160" s="30" t="s">
        <v>1173</v>
      </c>
      <c r="L160" s="8" t="s">
        <v>1370</v>
      </c>
      <c r="M160" s="8" t="s">
        <v>1369</v>
      </c>
      <c r="N160" s="4" t="s">
        <v>5</v>
      </c>
      <c r="O160" s="4" t="s">
        <v>140</v>
      </c>
      <c r="P160" s="4" t="s">
        <v>97</v>
      </c>
      <c r="Q160" s="4"/>
      <c r="R160" s="39" t="s">
        <v>1368</v>
      </c>
      <c r="S160" s="4"/>
      <c r="T160" s="4"/>
      <c r="U160" s="4"/>
      <c r="V160" s="4"/>
      <c r="W160" s="85" t="s">
        <v>1273</v>
      </c>
      <c r="X160" s="82" t="s">
        <v>1367</v>
      </c>
      <c r="Y160" s="5"/>
      <c r="Z160" s="5"/>
      <c r="AA160" s="5"/>
      <c r="AB160" s="4"/>
      <c r="AC160" s="4"/>
    </row>
    <row r="161" spans="1:29" ht="35.25" hidden="1" thickBot="1" x14ac:dyDescent="0.3">
      <c r="A161" s="30" t="s">
        <v>1174</v>
      </c>
      <c r="B161" s="10" t="s">
        <v>11</v>
      </c>
      <c r="C161" s="9" t="s">
        <v>58</v>
      </c>
      <c r="D161" s="82" t="s">
        <v>1366</v>
      </c>
      <c r="E161" s="9" t="s">
        <v>56</v>
      </c>
      <c r="F161" s="4"/>
      <c r="G161" s="30">
        <v>2</v>
      </c>
      <c r="H161" s="30">
        <v>2.6</v>
      </c>
      <c r="I161" s="30" t="s">
        <v>1175</v>
      </c>
      <c r="J161" s="30" t="s">
        <v>1174</v>
      </c>
      <c r="K161" s="30" t="s">
        <v>1173</v>
      </c>
      <c r="L161" s="8" t="s">
        <v>1365</v>
      </c>
      <c r="M161" s="8" t="s">
        <v>1274</v>
      </c>
      <c r="N161" s="4" t="s">
        <v>5</v>
      </c>
      <c r="O161" s="4" t="s">
        <v>4</v>
      </c>
      <c r="P161" s="4" t="s">
        <v>97</v>
      </c>
      <c r="Q161" s="4"/>
      <c r="R161" s="39" t="s">
        <v>1364</v>
      </c>
      <c r="S161" s="4"/>
      <c r="T161" s="4"/>
      <c r="U161" s="4"/>
      <c r="V161" s="4"/>
      <c r="W161" s="85" t="s">
        <v>1273</v>
      </c>
      <c r="X161" s="82" t="s">
        <v>1272</v>
      </c>
      <c r="Y161" s="5"/>
      <c r="Z161" s="5"/>
      <c r="AA161" s="5"/>
      <c r="AB161" s="4"/>
      <c r="AC161" s="4"/>
    </row>
    <row r="162" spans="1:29" ht="35.25" hidden="1" thickBot="1" x14ac:dyDescent="0.3">
      <c r="A162" s="30" t="s">
        <v>1174</v>
      </c>
      <c r="B162" s="10" t="s">
        <v>11</v>
      </c>
      <c r="C162" s="9" t="s">
        <v>58</v>
      </c>
      <c r="D162" s="82" t="s">
        <v>1271</v>
      </c>
      <c r="E162" s="9" t="s">
        <v>56</v>
      </c>
      <c r="F162" s="4"/>
      <c r="G162" s="30">
        <v>2</v>
      </c>
      <c r="H162" s="30">
        <v>2.6</v>
      </c>
      <c r="I162" s="30" t="s">
        <v>1175</v>
      </c>
      <c r="J162" s="30" t="s">
        <v>1174</v>
      </c>
      <c r="K162" s="30" t="s">
        <v>1173</v>
      </c>
      <c r="L162" s="8" t="s">
        <v>1363</v>
      </c>
      <c r="M162" s="8" t="s">
        <v>1269</v>
      </c>
      <c r="N162" s="4" t="s">
        <v>5</v>
      </c>
      <c r="O162" s="4" t="s">
        <v>4</v>
      </c>
      <c r="P162" s="4" t="s">
        <v>97</v>
      </c>
      <c r="Q162" s="4"/>
      <c r="R162" s="39" t="s">
        <v>1362</v>
      </c>
      <c r="S162" s="4"/>
      <c r="T162" s="4"/>
      <c r="U162" s="4"/>
      <c r="V162" s="4"/>
      <c r="W162" s="85" t="s">
        <v>1262</v>
      </c>
      <c r="X162" s="82" t="s">
        <v>1361</v>
      </c>
      <c r="Y162" s="5"/>
      <c r="Z162" s="5"/>
      <c r="AA162" s="5"/>
      <c r="AB162" s="4"/>
      <c r="AC162" s="4"/>
    </row>
    <row r="163" spans="1:29" ht="46.5" hidden="1" thickBot="1" x14ac:dyDescent="0.3">
      <c r="A163" s="30" t="s">
        <v>1174</v>
      </c>
      <c r="B163" s="52" t="s">
        <v>11</v>
      </c>
      <c r="C163" s="9" t="s">
        <v>58</v>
      </c>
      <c r="D163" s="87" t="s">
        <v>1360</v>
      </c>
      <c r="E163" s="9" t="s">
        <v>56</v>
      </c>
      <c r="F163" s="4"/>
      <c r="G163" s="30">
        <v>2</v>
      </c>
      <c r="H163" s="30">
        <v>2.6</v>
      </c>
      <c r="I163" s="30" t="s">
        <v>1175</v>
      </c>
      <c r="J163" s="30" t="s">
        <v>1174</v>
      </c>
      <c r="K163" s="30" t="s">
        <v>1173</v>
      </c>
      <c r="L163" s="8" t="s">
        <v>1359</v>
      </c>
      <c r="M163" s="8" t="s">
        <v>1264</v>
      </c>
      <c r="N163" s="4" t="s">
        <v>5</v>
      </c>
      <c r="O163" s="4" t="s">
        <v>4</v>
      </c>
      <c r="P163" s="4" t="s">
        <v>97</v>
      </c>
      <c r="Q163" s="4"/>
      <c r="R163" s="39" t="s">
        <v>1358</v>
      </c>
      <c r="S163" s="4"/>
      <c r="T163" s="4"/>
      <c r="U163" s="4"/>
      <c r="V163" s="4"/>
      <c r="W163" s="85" t="s">
        <v>1262</v>
      </c>
      <c r="X163" s="82" t="s">
        <v>1357</v>
      </c>
      <c r="Y163" s="5"/>
      <c r="Z163" s="5"/>
      <c r="AA163" s="5"/>
      <c r="AB163" s="4"/>
      <c r="AC163" s="4"/>
    </row>
    <row r="164" spans="1:29" ht="69" hidden="1" thickBot="1" x14ac:dyDescent="0.3">
      <c r="A164" s="30" t="s">
        <v>1174</v>
      </c>
      <c r="B164" s="10" t="s">
        <v>64</v>
      </c>
      <c r="C164" s="9" t="s">
        <v>58</v>
      </c>
      <c r="D164" s="82" t="s">
        <v>1356</v>
      </c>
      <c r="E164" s="9" t="s">
        <v>56</v>
      </c>
      <c r="F164" s="4"/>
      <c r="G164" s="30">
        <v>2</v>
      </c>
      <c r="H164" s="30">
        <v>2.6</v>
      </c>
      <c r="I164" s="30" t="s">
        <v>1175</v>
      </c>
      <c r="J164" s="30" t="s">
        <v>1174</v>
      </c>
      <c r="K164" s="30" t="s">
        <v>1173</v>
      </c>
      <c r="L164" s="8" t="s">
        <v>1355</v>
      </c>
      <c r="M164" s="8" t="s">
        <v>1258</v>
      </c>
      <c r="N164" s="4" t="s">
        <v>5</v>
      </c>
      <c r="O164" s="4" t="s">
        <v>140</v>
      </c>
      <c r="P164" s="4" t="s">
        <v>97</v>
      </c>
      <c r="Q164" s="4"/>
      <c r="R164" s="39" t="s">
        <v>1354</v>
      </c>
      <c r="S164" s="4"/>
      <c r="T164" s="4"/>
      <c r="U164" s="4"/>
      <c r="V164" s="4"/>
      <c r="W164" s="85" t="s">
        <v>1256</v>
      </c>
      <c r="X164" s="82" t="s">
        <v>1353</v>
      </c>
      <c r="Y164" s="5"/>
      <c r="Z164" s="5"/>
      <c r="AA164" s="5"/>
      <c r="AB164" s="4"/>
      <c r="AC164" s="4"/>
    </row>
    <row r="165" spans="1:29" ht="35.25" hidden="1" thickBot="1" x14ac:dyDescent="0.3">
      <c r="A165" s="30" t="s">
        <v>1174</v>
      </c>
      <c r="B165" s="10" t="s">
        <v>447</v>
      </c>
      <c r="C165" s="9" t="s">
        <v>58</v>
      </c>
      <c r="D165" s="82" t="s">
        <v>1254</v>
      </c>
      <c r="E165" s="9" t="s">
        <v>56</v>
      </c>
      <c r="F165" s="4"/>
      <c r="G165" s="30">
        <v>2</v>
      </c>
      <c r="H165" s="30">
        <v>2.6</v>
      </c>
      <c r="I165" s="30" t="s">
        <v>1175</v>
      </c>
      <c r="J165" s="30" t="s">
        <v>1174</v>
      </c>
      <c r="K165" s="30" t="s">
        <v>1173</v>
      </c>
      <c r="L165" s="8" t="s">
        <v>1253</v>
      </c>
      <c r="M165" s="8" t="s">
        <v>1252</v>
      </c>
      <c r="N165" s="4" t="s">
        <v>5</v>
      </c>
      <c r="O165" s="4" t="s">
        <v>4</v>
      </c>
      <c r="P165" s="4" t="s">
        <v>97</v>
      </c>
      <c r="Q165" s="4"/>
      <c r="R165" s="39" t="s">
        <v>1352</v>
      </c>
      <c r="S165" s="4"/>
      <c r="T165" s="4"/>
      <c r="U165" s="4"/>
      <c r="V165" s="4"/>
      <c r="W165" s="86" t="s">
        <v>1250</v>
      </c>
      <c r="X165" s="82" t="s">
        <v>1351</v>
      </c>
      <c r="Y165" s="5"/>
      <c r="Z165" s="5"/>
      <c r="AA165" s="5"/>
      <c r="AB165" s="4"/>
      <c r="AC165" s="4"/>
    </row>
    <row r="166" spans="1:29" ht="46.5" hidden="1" thickBot="1" x14ac:dyDescent="0.3">
      <c r="A166" s="30" t="s">
        <v>1174</v>
      </c>
      <c r="B166" s="10" t="s">
        <v>11</v>
      </c>
      <c r="C166" s="9" t="s">
        <v>58</v>
      </c>
      <c r="D166" s="82" t="s">
        <v>1248</v>
      </c>
      <c r="E166" s="9" t="s">
        <v>56</v>
      </c>
      <c r="F166" s="4"/>
      <c r="G166" s="30">
        <v>2</v>
      </c>
      <c r="H166" s="30">
        <v>2.6</v>
      </c>
      <c r="I166" s="30" t="s">
        <v>1175</v>
      </c>
      <c r="J166" s="30" t="s">
        <v>1174</v>
      </c>
      <c r="K166" s="30" t="s">
        <v>1173</v>
      </c>
      <c r="L166" s="8" t="s">
        <v>1247</v>
      </c>
      <c r="M166" s="8" t="s">
        <v>1246</v>
      </c>
      <c r="N166" s="4" t="s">
        <v>5</v>
      </c>
      <c r="O166" s="4" t="s">
        <v>4</v>
      </c>
      <c r="P166" s="4" t="s">
        <v>97</v>
      </c>
      <c r="Q166" s="4"/>
      <c r="R166" s="39" t="s">
        <v>1350</v>
      </c>
      <c r="S166" s="4"/>
      <c r="T166" s="4"/>
      <c r="U166" s="4"/>
      <c r="V166" s="4"/>
      <c r="W166" s="85" t="s">
        <v>1244</v>
      </c>
      <c r="X166" s="82" t="s">
        <v>1243</v>
      </c>
      <c r="Y166" s="5"/>
      <c r="Z166" s="5"/>
      <c r="AA166" s="5"/>
      <c r="AB166" s="4"/>
      <c r="AC166" s="4"/>
    </row>
    <row r="167" spans="1:29" ht="46.5" hidden="1" thickBot="1" x14ac:dyDescent="0.3">
      <c r="A167" s="30" t="s">
        <v>1174</v>
      </c>
      <c r="B167" s="10" t="s">
        <v>11</v>
      </c>
      <c r="C167" s="9" t="s">
        <v>58</v>
      </c>
      <c r="D167" s="82" t="s">
        <v>1242</v>
      </c>
      <c r="E167" s="9" t="s">
        <v>56</v>
      </c>
      <c r="F167" s="4"/>
      <c r="G167" s="30">
        <v>2</v>
      </c>
      <c r="H167" s="30">
        <v>2.6</v>
      </c>
      <c r="I167" s="30" t="s">
        <v>1175</v>
      </c>
      <c r="J167" s="30" t="s">
        <v>1174</v>
      </c>
      <c r="K167" s="30" t="s">
        <v>1173</v>
      </c>
      <c r="L167" s="8" t="s">
        <v>1241</v>
      </c>
      <c r="M167" s="8" t="s">
        <v>1240</v>
      </c>
      <c r="N167" s="4" t="s">
        <v>5</v>
      </c>
      <c r="O167" s="4" t="s">
        <v>140</v>
      </c>
      <c r="P167" s="4" t="s">
        <v>97</v>
      </c>
      <c r="Q167" s="4"/>
      <c r="R167" s="39" t="s">
        <v>1349</v>
      </c>
      <c r="S167" s="4"/>
      <c r="T167" s="4"/>
      <c r="U167" s="4"/>
      <c r="V167" s="4"/>
      <c r="W167" s="85" t="s">
        <v>1238</v>
      </c>
      <c r="X167" s="82" t="s">
        <v>1237</v>
      </c>
      <c r="Y167" s="5"/>
      <c r="Z167" s="5"/>
      <c r="AA167" s="5"/>
      <c r="AB167" s="4"/>
      <c r="AC167" s="4"/>
    </row>
    <row r="168" spans="1:29" ht="35.25" hidden="1" thickBot="1" x14ac:dyDescent="0.3">
      <c r="A168" s="30" t="s">
        <v>1174</v>
      </c>
      <c r="B168" s="10" t="s">
        <v>11</v>
      </c>
      <c r="C168" s="9" t="s">
        <v>58</v>
      </c>
      <c r="D168" s="82" t="s">
        <v>1236</v>
      </c>
      <c r="E168" s="9" t="s">
        <v>56</v>
      </c>
      <c r="F168" s="4"/>
      <c r="G168" s="30">
        <v>2</v>
      </c>
      <c r="H168" s="30">
        <v>2.6</v>
      </c>
      <c r="I168" s="30" t="s">
        <v>1175</v>
      </c>
      <c r="J168" s="30" t="s">
        <v>1174</v>
      </c>
      <c r="K168" s="30" t="s">
        <v>1173</v>
      </c>
      <c r="L168" s="8" t="s">
        <v>1235</v>
      </c>
      <c r="M168" s="8" t="s">
        <v>1234</v>
      </c>
      <c r="N168" s="4" t="s">
        <v>5</v>
      </c>
      <c r="O168" s="4" t="s">
        <v>140</v>
      </c>
      <c r="P168" s="4" t="s">
        <v>97</v>
      </c>
      <c r="Q168" s="4"/>
      <c r="R168" s="39" t="s">
        <v>1348</v>
      </c>
      <c r="S168" s="4"/>
      <c r="T168" s="4"/>
      <c r="U168" s="4"/>
      <c r="V168" s="4"/>
      <c r="W168" s="85" t="s">
        <v>1232</v>
      </c>
      <c r="X168" s="82" t="s">
        <v>1347</v>
      </c>
      <c r="Y168" s="5"/>
      <c r="Z168" s="5"/>
      <c r="AA168" s="5"/>
      <c r="AB168" s="4"/>
      <c r="AC168" s="4"/>
    </row>
    <row r="169" spans="1:29" ht="35.25" hidden="1" thickBot="1" x14ac:dyDescent="0.3">
      <c r="A169" s="30" t="s">
        <v>1174</v>
      </c>
      <c r="B169" s="10" t="s">
        <v>64</v>
      </c>
      <c r="C169" s="9" t="s">
        <v>58</v>
      </c>
      <c r="D169" s="82" t="s">
        <v>1346</v>
      </c>
      <c r="E169" s="9" t="s">
        <v>56</v>
      </c>
      <c r="F169" s="4"/>
      <c r="G169" s="30">
        <v>2</v>
      </c>
      <c r="H169" s="30">
        <v>2.6</v>
      </c>
      <c r="I169" s="30" t="s">
        <v>1175</v>
      </c>
      <c r="J169" s="30" t="s">
        <v>1174</v>
      </c>
      <c r="K169" s="30" t="s">
        <v>1173</v>
      </c>
      <c r="L169" s="8" t="s">
        <v>1345</v>
      </c>
      <c r="M169" s="8" t="s">
        <v>1228</v>
      </c>
      <c r="N169" s="4" t="s">
        <v>5</v>
      </c>
      <c r="O169" s="4" t="s">
        <v>140</v>
      </c>
      <c r="P169" s="4" t="s">
        <v>97</v>
      </c>
      <c r="Q169" s="4"/>
      <c r="R169" s="39" t="s">
        <v>1344</v>
      </c>
      <c r="S169" s="4"/>
      <c r="T169" s="4"/>
      <c r="U169" s="4"/>
      <c r="V169" s="4"/>
      <c r="W169" s="85" t="s">
        <v>1220</v>
      </c>
      <c r="X169" s="82" t="s">
        <v>1340</v>
      </c>
      <c r="Y169" s="5"/>
      <c r="Z169" s="5"/>
      <c r="AA169" s="5"/>
      <c r="AB169" s="4"/>
      <c r="AC169" s="4"/>
    </row>
    <row r="170" spans="1:29" ht="35.25" hidden="1" thickBot="1" x14ac:dyDescent="0.3">
      <c r="A170" s="30" t="s">
        <v>1174</v>
      </c>
      <c r="B170" s="10" t="s">
        <v>11</v>
      </c>
      <c r="C170" s="9" t="s">
        <v>58</v>
      </c>
      <c r="D170" s="82" t="s">
        <v>1343</v>
      </c>
      <c r="E170" s="9" t="s">
        <v>56</v>
      </c>
      <c r="F170" s="4"/>
      <c r="G170" s="30">
        <v>2</v>
      </c>
      <c r="H170" s="30">
        <v>2.6</v>
      </c>
      <c r="I170" s="30" t="s">
        <v>1175</v>
      </c>
      <c r="J170" s="30" t="s">
        <v>1174</v>
      </c>
      <c r="K170" s="30" t="s">
        <v>1173</v>
      </c>
      <c r="L170" s="8" t="s">
        <v>1342</v>
      </c>
      <c r="M170" s="8" t="s">
        <v>1222</v>
      </c>
      <c r="N170" s="4" t="s">
        <v>5</v>
      </c>
      <c r="O170" s="4" t="s">
        <v>4</v>
      </c>
      <c r="P170" s="4" t="s">
        <v>97</v>
      </c>
      <c r="Q170" s="4"/>
      <c r="R170" s="39" t="s">
        <v>1341</v>
      </c>
      <c r="S170" s="4"/>
      <c r="T170" s="4"/>
      <c r="U170" s="4"/>
      <c r="V170" s="4"/>
      <c r="W170" s="85" t="s">
        <v>1220</v>
      </c>
      <c r="X170" s="82" t="s">
        <v>1340</v>
      </c>
      <c r="Y170" s="5"/>
      <c r="Z170" s="5"/>
      <c r="AA170" s="5"/>
      <c r="AB170" s="4"/>
      <c r="AC170" s="4"/>
    </row>
    <row r="171" spans="1:29" ht="46.5" hidden="1" thickBot="1" x14ac:dyDescent="0.3">
      <c r="A171" s="30" t="s">
        <v>1174</v>
      </c>
      <c r="B171" s="10" t="s">
        <v>11</v>
      </c>
      <c r="C171" s="9" t="s">
        <v>58</v>
      </c>
      <c r="D171" s="82" t="s">
        <v>1339</v>
      </c>
      <c r="E171" s="9" t="s">
        <v>56</v>
      </c>
      <c r="F171" s="4"/>
      <c r="G171" s="30">
        <v>2</v>
      </c>
      <c r="H171" s="30">
        <v>2.6</v>
      </c>
      <c r="I171" s="30" t="s">
        <v>1175</v>
      </c>
      <c r="J171" s="30" t="s">
        <v>1174</v>
      </c>
      <c r="K171" s="30" t="s">
        <v>1173</v>
      </c>
      <c r="L171" s="8" t="s">
        <v>1338</v>
      </c>
      <c r="M171" s="8" t="s">
        <v>1216</v>
      </c>
      <c r="N171" s="4" t="s">
        <v>5</v>
      </c>
      <c r="O171" s="4" t="s">
        <v>4</v>
      </c>
      <c r="P171" s="4" t="s">
        <v>97</v>
      </c>
      <c r="Q171" s="4"/>
      <c r="R171" s="39" t="s">
        <v>1215</v>
      </c>
      <c r="S171" s="4"/>
      <c r="T171" s="4"/>
      <c r="U171" s="4"/>
      <c r="V171" s="4"/>
      <c r="W171" s="85" t="s">
        <v>1214</v>
      </c>
      <c r="X171" s="82" t="s">
        <v>1337</v>
      </c>
      <c r="Y171" s="5"/>
      <c r="Z171" s="5"/>
      <c r="AA171" s="5"/>
      <c r="AB171" s="4"/>
      <c r="AC171" s="4"/>
    </row>
    <row r="172" spans="1:29" ht="24" hidden="1" thickBot="1" x14ac:dyDescent="0.3">
      <c r="A172" s="30" t="s">
        <v>1174</v>
      </c>
      <c r="B172" s="10" t="s">
        <v>64</v>
      </c>
      <c r="C172" s="9" t="s">
        <v>58</v>
      </c>
      <c r="D172" s="82" t="s">
        <v>1336</v>
      </c>
      <c r="E172" s="9" t="s">
        <v>56</v>
      </c>
      <c r="F172" s="4"/>
      <c r="G172" s="30">
        <v>2</v>
      </c>
      <c r="H172" s="30">
        <v>2.6</v>
      </c>
      <c r="I172" s="30" t="s">
        <v>1175</v>
      </c>
      <c r="J172" s="30" t="s">
        <v>1174</v>
      </c>
      <c r="K172" s="30" t="s">
        <v>1173</v>
      </c>
      <c r="L172" s="8" t="s">
        <v>1335</v>
      </c>
      <c r="M172" s="8" t="s">
        <v>1198</v>
      </c>
      <c r="N172" s="4" t="s">
        <v>5</v>
      </c>
      <c r="O172" s="4" t="s">
        <v>4</v>
      </c>
      <c r="P172" s="4" t="s">
        <v>97</v>
      </c>
      <c r="Q172" s="4"/>
      <c r="R172" s="39" t="s">
        <v>1334</v>
      </c>
      <c r="S172" s="4"/>
      <c r="T172" s="4"/>
      <c r="U172" s="4"/>
      <c r="V172" s="4"/>
      <c r="W172" s="85" t="s">
        <v>1333</v>
      </c>
      <c r="X172" s="82" t="s">
        <v>1332</v>
      </c>
      <c r="Y172" s="5"/>
      <c r="Z172" s="5"/>
      <c r="AA172" s="5"/>
      <c r="AB172" s="4"/>
      <c r="AC172" s="4"/>
    </row>
    <row r="173" spans="1:29" ht="46.5" hidden="1" thickBot="1" x14ac:dyDescent="0.3">
      <c r="A173" s="30" t="s">
        <v>1174</v>
      </c>
      <c r="B173" s="10" t="s">
        <v>547</v>
      </c>
      <c r="C173" s="9" t="s">
        <v>58</v>
      </c>
      <c r="D173" s="82" t="s">
        <v>1331</v>
      </c>
      <c r="E173" s="9" t="s">
        <v>56</v>
      </c>
      <c r="F173" s="4"/>
      <c r="G173" s="30">
        <v>2</v>
      </c>
      <c r="H173" s="30">
        <v>2.6</v>
      </c>
      <c r="I173" s="30" t="s">
        <v>1175</v>
      </c>
      <c r="J173" s="30" t="s">
        <v>1174</v>
      </c>
      <c r="K173" s="30" t="s">
        <v>1173</v>
      </c>
      <c r="L173" s="8" t="s">
        <v>1330</v>
      </c>
      <c r="M173" s="8" t="s">
        <v>1329</v>
      </c>
      <c r="N173" s="4" t="s">
        <v>5</v>
      </c>
      <c r="O173" s="4" t="s">
        <v>4</v>
      </c>
      <c r="P173" s="4" t="s">
        <v>97</v>
      </c>
      <c r="Q173" s="4"/>
      <c r="R173" s="39" t="s">
        <v>1328</v>
      </c>
      <c r="S173" s="4"/>
      <c r="T173" s="4"/>
      <c r="U173" s="4"/>
      <c r="V173" s="4"/>
      <c r="W173" s="85" t="s">
        <v>1323</v>
      </c>
      <c r="X173" s="82" t="s">
        <v>1322</v>
      </c>
      <c r="Y173" s="5"/>
      <c r="Z173" s="5"/>
      <c r="AA173" s="5"/>
      <c r="AB173" s="4"/>
      <c r="AC173" s="4"/>
    </row>
    <row r="174" spans="1:29" ht="46.5" hidden="1" thickBot="1" x14ac:dyDescent="0.3">
      <c r="A174" s="30" t="s">
        <v>1174</v>
      </c>
      <c r="B174" s="10" t="s">
        <v>11</v>
      </c>
      <c r="C174" s="9" t="s">
        <v>58</v>
      </c>
      <c r="D174" s="82" t="s">
        <v>1327</v>
      </c>
      <c r="E174" s="9" t="s">
        <v>56</v>
      </c>
      <c r="F174" s="4"/>
      <c r="G174" s="30">
        <v>2</v>
      </c>
      <c r="H174" s="30">
        <v>2.6</v>
      </c>
      <c r="I174" s="30" t="s">
        <v>1175</v>
      </c>
      <c r="J174" s="30" t="s">
        <v>1174</v>
      </c>
      <c r="K174" s="30" t="s">
        <v>1173</v>
      </c>
      <c r="L174" s="8" t="s">
        <v>1326</v>
      </c>
      <c r="M174" s="8" t="s">
        <v>1325</v>
      </c>
      <c r="N174" s="4" t="s">
        <v>5</v>
      </c>
      <c r="O174" s="4" t="s">
        <v>140</v>
      </c>
      <c r="P174" s="4" t="s">
        <v>97</v>
      </c>
      <c r="Q174" s="4"/>
      <c r="R174" s="39" t="s">
        <v>1324</v>
      </c>
      <c r="S174" s="4"/>
      <c r="T174" s="4"/>
      <c r="U174" s="4"/>
      <c r="V174" s="4"/>
      <c r="W174" s="85" t="s">
        <v>1323</v>
      </c>
      <c r="X174" s="82" t="s">
        <v>1322</v>
      </c>
      <c r="Y174" s="5"/>
      <c r="Z174" s="5"/>
      <c r="AA174" s="5"/>
      <c r="AB174" s="4"/>
      <c r="AC174" s="4"/>
    </row>
    <row r="175" spans="1:29" ht="46.5" hidden="1" thickBot="1" x14ac:dyDescent="0.3">
      <c r="A175" s="30" t="s">
        <v>1174</v>
      </c>
      <c r="B175" s="10" t="s">
        <v>11</v>
      </c>
      <c r="C175" s="9" t="s">
        <v>58</v>
      </c>
      <c r="D175" s="82" t="s">
        <v>1321</v>
      </c>
      <c r="E175" s="9" t="s">
        <v>56</v>
      </c>
      <c r="F175" s="4"/>
      <c r="G175" s="30">
        <v>2</v>
      </c>
      <c r="H175" s="30">
        <v>2.6</v>
      </c>
      <c r="I175" s="30" t="s">
        <v>1175</v>
      </c>
      <c r="J175" s="30" t="s">
        <v>1174</v>
      </c>
      <c r="K175" s="30" t="s">
        <v>1173</v>
      </c>
      <c r="L175" s="8" t="s">
        <v>1320</v>
      </c>
      <c r="M175" s="8" t="s">
        <v>1180</v>
      </c>
      <c r="N175" s="4" t="s">
        <v>5</v>
      </c>
      <c r="O175" s="4" t="s">
        <v>4</v>
      </c>
      <c r="P175" s="4" t="s">
        <v>97</v>
      </c>
      <c r="Q175" s="4"/>
      <c r="R175" s="39" t="s">
        <v>1319</v>
      </c>
      <c r="S175" s="4"/>
      <c r="T175" s="4"/>
      <c r="U175" s="4"/>
      <c r="V175" s="4"/>
      <c r="W175" s="85" t="s">
        <v>1318</v>
      </c>
      <c r="X175" s="82" t="s">
        <v>1317</v>
      </c>
      <c r="Y175" s="5"/>
      <c r="Z175" s="5"/>
      <c r="AA175" s="5"/>
      <c r="AB175" s="4"/>
      <c r="AC175" s="4"/>
    </row>
    <row r="176" spans="1:29" ht="46.5" hidden="1" thickBot="1" x14ac:dyDescent="0.3">
      <c r="A176" s="30" t="s">
        <v>1174</v>
      </c>
      <c r="B176" s="10" t="s">
        <v>11</v>
      </c>
      <c r="C176" s="9" t="s">
        <v>58</v>
      </c>
      <c r="D176" s="82" t="s">
        <v>1316</v>
      </c>
      <c r="E176" s="9" t="s">
        <v>56</v>
      </c>
      <c r="F176" s="4"/>
      <c r="G176" s="30">
        <v>2</v>
      </c>
      <c r="H176" s="30">
        <v>2.6</v>
      </c>
      <c r="I176" s="30" t="s">
        <v>1175</v>
      </c>
      <c r="J176" s="30" t="s">
        <v>1174</v>
      </c>
      <c r="K176" s="30" t="s">
        <v>1173</v>
      </c>
      <c r="L176" s="8" t="s">
        <v>1315</v>
      </c>
      <c r="M176" s="8" t="s">
        <v>1314</v>
      </c>
      <c r="N176" s="4" t="s">
        <v>5</v>
      </c>
      <c r="O176" s="4" t="s">
        <v>140</v>
      </c>
      <c r="P176" s="4" t="s">
        <v>97</v>
      </c>
      <c r="Q176" s="4"/>
      <c r="R176" s="39" t="s">
        <v>1313</v>
      </c>
      <c r="S176" s="4"/>
      <c r="T176" s="4"/>
      <c r="U176" s="4"/>
      <c r="V176" s="4"/>
      <c r="W176" s="85" t="s">
        <v>1312</v>
      </c>
      <c r="X176" s="82" t="s">
        <v>1311</v>
      </c>
      <c r="Y176" s="5"/>
      <c r="Z176" s="5"/>
      <c r="AA176" s="5"/>
      <c r="AB176" s="4"/>
      <c r="AC176" s="4"/>
    </row>
    <row r="177" spans="1:29" ht="35.25" hidden="1" thickBot="1" x14ac:dyDescent="0.3">
      <c r="A177" s="30" t="s">
        <v>1174</v>
      </c>
      <c r="B177" s="10" t="s">
        <v>11</v>
      </c>
      <c r="C177" s="9" t="s">
        <v>58</v>
      </c>
      <c r="D177" s="82" t="s">
        <v>1310</v>
      </c>
      <c r="E177" s="9" t="s">
        <v>56</v>
      </c>
      <c r="F177" s="4"/>
      <c r="G177" s="30">
        <v>2</v>
      </c>
      <c r="H177" s="30">
        <v>2.6</v>
      </c>
      <c r="I177" s="30" t="s">
        <v>1175</v>
      </c>
      <c r="J177" s="30" t="s">
        <v>1174</v>
      </c>
      <c r="K177" s="30" t="s">
        <v>1173</v>
      </c>
      <c r="L177" s="8" t="s">
        <v>1309</v>
      </c>
      <c r="M177" s="8" t="s">
        <v>1308</v>
      </c>
      <c r="N177" s="4" t="s">
        <v>5</v>
      </c>
      <c r="O177" s="4" t="s">
        <v>4</v>
      </c>
      <c r="P177" s="4" t="s">
        <v>97</v>
      </c>
      <c r="Q177" s="4"/>
      <c r="R177" s="39" t="s">
        <v>1307</v>
      </c>
      <c r="S177" s="4"/>
      <c r="T177" s="4"/>
      <c r="U177" s="4"/>
      <c r="V177" s="4"/>
      <c r="W177" s="85" t="s">
        <v>1306</v>
      </c>
      <c r="X177" s="82" t="s">
        <v>1305</v>
      </c>
      <c r="Y177" s="5"/>
      <c r="Z177" s="5"/>
      <c r="AA177" s="5"/>
      <c r="AB177" s="4"/>
      <c r="AC177" s="4"/>
    </row>
    <row r="178" spans="1:29" ht="69" hidden="1" thickBot="1" x14ac:dyDescent="0.3">
      <c r="A178" s="30" t="s">
        <v>1174</v>
      </c>
      <c r="B178" s="10" t="s">
        <v>11</v>
      </c>
      <c r="C178" s="9" t="s">
        <v>58</v>
      </c>
      <c r="D178" s="82" t="s">
        <v>1304</v>
      </c>
      <c r="E178" s="9" t="s">
        <v>56</v>
      </c>
      <c r="F178" s="4"/>
      <c r="G178" s="30">
        <v>2</v>
      </c>
      <c r="H178" s="30">
        <v>2.6</v>
      </c>
      <c r="I178" s="30" t="s">
        <v>1175</v>
      </c>
      <c r="J178" s="30" t="s">
        <v>1174</v>
      </c>
      <c r="K178" s="30" t="s">
        <v>1173</v>
      </c>
      <c r="L178" s="8" t="s">
        <v>1303</v>
      </c>
      <c r="M178" s="8" t="s">
        <v>1302</v>
      </c>
      <c r="N178" s="4" t="s">
        <v>5</v>
      </c>
      <c r="O178" s="4" t="s">
        <v>140</v>
      </c>
      <c r="P178" s="4" t="s">
        <v>97</v>
      </c>
      <c r="Q178" s="4"/>
      <c r="R178" s="39" t="s">
        <v>1301</v>
      </c>
      <c r="S178" s="4"/>
      <c r="T178" s="4"/>
      <c r="U178" s="4"/>
      <c r="V178" s="4"/>
      <c r="W178" s="85" t="s">
        <v>1300</v>
      </c>
      <c r="X178" s="82" t="s">
        <v>1299</v>
      </c>
      <c r="Y178" s="5"/>
      <c r="Z178" s="5"/>
      <c r="AA178" s="5"/>
      <c r="AB178" s="4"/>
      <c r="AC178" s="4"/>
    </row>
    <row r="179" spans="1:29" ht="57.75" hidden="1" thickBot="1" x14ac:dyDescent="0.3">
      <c r="A179" s="30" t="s">
        <v>1174</v>
      </c>
      <c r="B179" s="10" t="s">
        <v>11</v>
      </c>
      <c r="C179" s="9" t="s">
        <v>58</v>
      </c>
      <c r="D179" s="82" t="s">
        <v>1298</v>
      </c>
      <c r="E179" s="9" t="s">
        <v>56</v>
      </c>
      <c r="F179" s="4"/>
      <c r="G179" s="30">
        <v>2</v>
      </c>
      <c r="H179" s="30">
        <v>2.6</v>
      </c>
      <c r="I179" s="30" t="s">
        <v>1175</v>
      </c>
      <c r="J179" s="30" t="s">
        <v>1174</v>
      </c>
      <c r="K179" s="30" t="s">
        <v>1173</v>
      </c>
      <c r="L179" s="8" t="s">
        <v>1297</v>
      </c>
      <c r="M179" s="8" t="s">
        <v>1296</v>
      </c>
      <c r="N179" s="4" t="s">
        <v>5</v>
      </c>
      <c r="O179" s="4" t="s">
        <v>4</v>
      </c>
      <c r="P179" s="4" t="s">
        <v>97</v>
      </c>
      <c r="Q179" s="4"/>
      <c r="R179" s="39" t="s">
        <v>1295</v>
      </c>
      <c r="S179" s="4"/>
      <c r="T179" s="4"/>
      <c r="U179" s="4"/>
      <c r="V179" s="4"/>
      <c r="W179" s="85" t="s">
        <v>1294</v>
      </c>
      <c r="X179" s="82" t="s">
        <v>1293</v>
      </c>
      <c r="Y179" s="5"/>
      <c r="Z179" s="5"/>
      <c r="AA179" s="5"/>
      <c r="AB179" s="4"/>
      <c r="AC179" s="4"/>
    </row>
    <row r="180" spans="1:29" ht="35.25" hidden="1" thickBot="1" x14ac:dyDescent="0.3">
      <c r="A180" s="30" t="s">
        <v>1174</v>
      </c>
      <c r="B180" s="10" t="s">
        <v>50</v>
      </c>
      <c r="C180" s="9" t="s">
        <v>58</v>
      </c>
      <c r="D180" s="40" t="s">
        <v>1292</v>
      </c>
      <c r="E180" s="9" t="s">
        <v>56</v>
      </c>
      <c r="F180" s="4"/>
      <c r="G180" s="30">
        <v>2</v>
      </c>
      <c r="H180" s="30">
        <v>2.6</v>
      </c>
      <c r="I180" s="30" t="s">
        <v>1175</v>
      </c>
      <c r="J180" s="30" t="s">
        <v>1174</v>
      </c>
      <c r="K180" s="30" t="s">
        <v>1173</v>
      </c>
      <c r="L180" s="8" t="s">
        <v>1291</v>
      </c>
      <c r="M180" s="8" t="s">
        <v>1290</v>
      </c>
      <c r="N180" s="4" t="s">
        <v>5</v>
      </c>
      <c r="O180" s="4" t="s">
        <v>4</v>
      </c>
      <c r="P180" s="4" t="s">
        <v>97</v>
      </c>
      <c r="Q180" s="4"/>
      <c r="R180" s="83" t="s">
        <v>1289</v>
      </c>
      <c r="S180" s="4"/>
      <c r="T180" s="4"/>
      <c r="U180" s="4"/>
      <c r="V180" s="4"/>
      <c r="W180" s="82" t="s">
        <v>1288</v>
      </c>
      <c r="X180" s="82" t="s">
        <v>1287</v>
      </c>
      <c r="Y180" s="5"/>
      <c r="Z180" s="5"/>
      <c r="AA180" s="5"/>
      <c r="AB180" s="4"/>
      <c r="AC180" s="4"/>
    </row>
    <row r="181" spans="1:29" ht="57.75" hidden="1" thickBot="1" x14ac:dyDescent="0.3">
      <c r="A181" s="30" t="s">
        <v>1174</v>
      </c>
      <c r="B181" s="10" t="s">
        <v>46</v>
      </c>
      <c r="C181" s="9" t="s">
        <v>58</v>
      </c>
      <c r="D181" s="40" t="s">
        <v>1286</v>
      </c>
      <c r="E181" s="9" t="s">
        <v>56</v>
      </c>
      <c r="F181" s="4"/>
      <c r="G181" s="30">
        <v>2</v>
      </c>
      <c r="H181" s="30">
        <v>2.6</v>
      </c>
      <c r="I181" s="30" t="s">
        <v>1175</v>
      </c>
      <c r="J181" s="30" t="s">
        <v>1174</v>
      </c>
      <c r="K181" s="30" t="s">
        <v>1173</v>
      </c>
      <c r="L181" s="8" t="s">
        <v>1285</v>
      </c>
      <c r="M181" s="8" t="s">
        <v>1284</v>
      </c>
      <c r="N181" s="4" t="s">
        <v>5</v>
      </c>
      <c r="O181" s="4" t="s">
        <v>140</v>
      </c>
      <c r="P181" s="4" t="s">
        <v>97</v>
      </c>
      <c r="Q181" s="4"/>
      <c r="R181" s="83" t="s">
        <v>1283</v>
      </c>
      <c r="S181" s="4"/>
      <c r="T181" s="4"/>
      <c r="U181" s="4"/>
      <c r="V181" s="4"/>
      <c r="W181" s="82" t="s">
        <v>993</v>
      </c>
      <c r="X181" s="82" t="s">
        <v>1282</v>
      </c>
      <c r="Y181" s="5"/>
      <c r="Z181" s="5"/>
      <c r="AA181" s="5"/>
      <c r="AB181" s="4"/>
      <c r="AC181" s="4"/>
    </row>
    <row r="182" spans="1:29" ht="57.75" hidden="1" thickBot="1" x14ac:dyDescent="0.3">
      <c r="A182" s="30" t="s">
        <v>1174</v>
      </c>
      <c r="B182" s="10" t="s">
        <v>64</v>
      </c>
      <c r="C182" s="9" t="s">
        <v>58</v>
      </c>
      <c r="D182" s="40" t="s">
        <v>1281</v>
      </c>
      <c r="E182" s="9" t="s">
        <v>56</v>
      </c>
      <c r="F182" s="4"/>
      <c r="G182" s="30">
        <v>2</v>
      </c>
      <c r="H182" s="30">
        <v>2.6</v>
      </c>
      <c r="I182" s="30" t="s">
        <v>1175</v>
      </c>
      <c r="J182" s="30" t="s">
        <v>1174</v>
      </c>
      <c r="K182" s="30" t="s">
        <v>1173</v>
      </c>
      <c r="L182" s="8" t="s">
        <v>1280</v>
      </c>
      <c r="M182" s="8" t="s">
        <v>1279</v>
      </c>
      <c r="N182" s="4" t="s">
        <v>5</v>
      </c>
      <c r="O182" s="4" t="s">
        <v>140</v>
      </c>
      <c r="P182" s="4" t="s">
        <v>97</v>
      </c>
      <c r="Q182" s="4"/>
      <c r="R182" s="83" t="s">
        <v>1278</v>
      </c>
      <c r="S182" s="4"/>
      <c r="T182" s="4"/>
      <c r="U182" s="4"/>
      <c r="V182" s="4"/>
      <c r="W182" s="82" t="s">
        <v>1273</v>
      </c>
      <c r="X182" s="82" t="s">
        <v>1277</v>
      </c>
      <c r="Y182" s="5"/>
      <c r="Z182" s="5"/>
      <c r="AA182" s="5"/>
      <c r="AB182" s="4"/>
      <c r="AC182" s="4"/>
    </row>
    <row r="183" spans="1:29" ht="35.25" hidden="1" thickBot="1" x14ac:dyDescent="0.3">
      <c r="A183" s="30" t="s">
        <v>1174</v>
      </c>
      <c r="B183" s="10" t="s">
        <v>11</v>
      </c>
      <c r="C183" s="9" t="s">
        <v>58</v>
      </c>
      <c r="D183" s="40" t="s">
        <v>1276</v>
      </c>
      <c r="E183" s="9" t="s">
        <v>56</v>
      </c>
      <c r="F183" s="4"/>
      <c r="G183" s="30">
        <v>2</v>
      </c>
      <c r="H183" s="30">
        <v>2.6</v>
      </c>
      <c r="I183" s="30" t="s">
        <v>1175</v>
      </c>
      <c r="J183" s="30" t="s">
        <v>1174</v>
      </c>
      <c r="K183" s="30" t="s">
        <v>1173</v>
      </c>
      <c r="L183" s="8" t="s">
        <v>1275</v>
      </c>
      <c r="M183" s="8" t="s">
        <v>1274</v>
      </c>
      <c r="N183" s="4" t="s">
        <v>5</v>
      </c>
      <c r="O183" s="4" t="s">
        <v>4</v>
      </c>
      <c r="P183" s="4" t="s">
        <v>97</v>
      </c>
      <c r="Q183" s="4"/>
      <c r="R183" s="83" t="s">
        <v>1268</v>
      </c>
      <c r="S183" s="4"/>
      <c r="T183" s="4"/>
      <c r="U183" s="4"/>
      <c r="V183" s="4"/>
      <c r="W183" s="82" t="s">
        <v>1273</v>
      </c>
      <c r="X183" s="82" t="s">
        <v>1272</v>
      </c>
      <c r="Y183" s="5"/>
      <c r="Z183" s="5"/>
      <c r="AA183" s="5"/>
      <c r="AB183" s="4"/>
      <c r="AC183" s="4"/>
    </row>
    <row r="184" spans="1:29" ht="35.25" hidden="1" thickBot="1" x14ac:dyDescent="0.3">
      <c r="A184" s="30" t="s">
        <v>1174</v>
      </c>
      <c r="B184" s="10" t="s">
        <v>11</v>
      </c>
      <c r="C184" s="9" t="s">
        <v>58</v>
      </c>
      <c r="D184" s="40" t="s">
        <v>1271</v>
      </c>
      <c r="E184" s="9" t="s">
        <v>56</v>
      </c>
      <c r="F184" s="4"/>
      <c r="G184" s="30">
        <v>2</v>
      </c>
      <c r="H184" s="30">
        <v>2.6</v>
      </c>
      <c r="I184" s="30" t="s">
        <v>1175</v>
      </c>
      <c r="J184" s="30" t="s">
        <v>1174</v>
      </c>
      <c r="K184" s="30" t="s">
        <v>1173</v>
      </c>
      <c r="L184" s="8" t="s">
        <v>1270</v>
      </c>
      <c r="M184" s="8" t="s">
        <v>1269</v>
      </c>
      <c r="N184" s="4" t="s">
        <v>5</v>
      </c>
      <c r="O184" s="4" t="s">
        <v>4</v>
      </c>
      <c r="P184" s="4" t="s">
        <v>97</v>
      </c>
      <c r="Q184" s="4"/>
      <c r="R184" s="83" t="s">
        <v>1268</v>
      </c>
      <c r="S184" s="4"/>
      <c r="T184" s="4"/>
      <c r="U184" s="4"/>
      <c r="V184" s="4"/>
      <c r="W184" s="82" t="s">
        <v>1262</v>
      </c>
      <c r="X184" s="82" t="s">
        <v>1267</v>
      </c>
      <c r="Y184" s="5"/>
      <c r="Z184" s="5"/>
      <c r="AA184" s="5"/>
      <c r="AB184" s="4"/>
      <c r="AC184" s="4"/>
    </row>
    <row r="185" spans="1:29" ht="46.5" hidden="1" thickBot="1" x14ac:dyDescent="0.3">
      <c r="A185" s="30" t="s">
        <v>1174</v>
      </c>
      <c r="B185" s="52" t="s">
        <v>11</v>
      </c>
      <c r="C185" s="9" t="s">
        <v>58</v>
      </c>
      <c r="D185" s="84" t="s">
        <v>1266</v>
      </c>
      <c r="E185" s="9" t="s">
        <v>56</v>
      </c>
      <c r="F185" s="4"/>
      <c r="G185" s="30">
        <v>2</v>
      </c>
      <c r="H185" s="30">
        <v>2.6</v>
      </c>
      <c r="I185" s="30" t="s">
        <v>1175</v>
      </c>
      <c r="J185" s="30" t="s">
        <v>1174</v>
      </c>
      <c r="K185" s="30" t="s">
        <v>1173</v>
      </c>
      <c r="L185" s="8" t="s">
        <v>1265</v>
      </c>
      <c r="M185" s="8" t="s">
        <v>1264</v>
      </c>
      <c r="N185" s="4" t="s">
        <v>5</v>
      </c>
      <c r="O185" s="4" t="s">
        <v>4</v>
      </c>
      <c r="P185" s="4" t="s">
        <v>97</v>
      </c>
      <c r="Q185" s="4"/>
      <c r="R185" s="83" t="s">
        <v>1263</v>
      </c>
      <c r="S185" s="4"/>
      <c r="T185" s="4"/>
      <c r="U185" s="4"/>
      <c r="V185" s="4"/>
      <c r="W185" s="82" t="s">
        <v>1262</v>
      </c>
      <c r="X185" s="82" t="s">
        <v>1261</v>
      </c>
      <c r="Y185" s="5"/>
      <c r="Z185" s="5"/>
      <c r="AA185" s="5"/>
      <c r="AB185" s="4"/>
      <c r="AC185" s="4"/>
    </row>
    <row r="186" spans="1:29" ht="69" hidden="1" thickBot="1" x14ac:dyDescent="0.3">
      <c r="A186" s="30" t="s">
        <v>1174</v>
      </c>
      <c r="B186" s="10" t="s">
        <v>64</v>
      </c>
      <c r="C186" s="9" t="s">
        <v>58</v>
      </c>
      <c r="D186" s="40" t="s">
        <v>1260</v>
      </c>
      <c r="E186" s="9" t="s">
        <v>56</v>
      </c>
      <c r="F186" s="4"/>
      <c r="G186" s="30">
        <v>2</v>
      </c>
      <c r="H186" s="30">
        <v>2.6</v>
      </c>
      <c r="I186" s="30" t="s">
        <v>1175</v>
      </c>
      <c r="J186" s="30" t="s">
        <v>1174</v>
      </c>
      <c r="K186" s="30" t="s">
        <v>1173</v>
      </c>
      <c r="L186" s="8" t="s">
        <v>1259</v>
      </c>
      <c r="M186" s="8" t="s">
        <v>1258</v>
      </c>
      <c r="N186" s="4" t="s">
        <v>5</v>
      </c>
      <c r="O186" s="4" t="s">
        <v>140</v>
      </c>
      <c r="P186" s="4" t="s">
        <v>97</v>
      </c>
      <c r="Q186" s="4"/>
      <c r="R186" s="83" t="s">
        <v>1257</v>
      </c>
      <c r="S186" s="4"/>
      <c r="T186" s="4"/>
      <c r="U186" s="4"/>
      <c r="V186" s="4"/>
      <c r="W186" s="82" t="s">
        <v>1256</v>
      </c>
      <c r="X186" s="82" t="s">
        <v>1255</v>
      </c>
      <c r="Y186" s="5"/>
      <c r="Z186" s="5"/>
      <c r="AA186" s="5"/>
      <c r="AB186" s="4"/>
      <c r="AC186" s="4"/>
    </row>
    <row r="187" spans="1:29" ht="35.25" hidden="1" thickBot="1" x14ac:dyDescent="0.3">
      <c r="A187" s="30" t="s">
        <v>1174</v>
      </c>
      <c r="B187" s="10" t="s">
        <v>11</v>
      </c>
      <c r="C187" s="9" t="s">
        <v>58</v>
      </c>
      <c r="D187" s="40" t="s">
        <v>1254</v>
      </c>
      <c r="E187" s="9" t="s">
        <v>56</v>
      </c>
      <c r="F187" s="4"/>
      <c r="G187" s="30">
        <v>2</v>
      </c>
      <c r="H187" s="30">
        <v>2.6</v>
      </c>
      <c r="I187" s="30" t="s">
        <v>1175</v>
      </c>
      <c r="J187" s="30" t="s">
        <v>1174</v>
      </c>
      <c r="K187" s="30" t="s">
        <v>1173</v>
      </c>
      <c r="L187" s="8" t="s">
        <v>1253</v>
      </c>
      <c r="M187" s="8" t="s">
        <v>1252</v>
      </c>
      <c r="N187" s="4" t="s">
        <v>5</v>
      </c>
      <c r="O187" s="4" t="s">
        <v>4</v>
      </c>
      <c r="P187" s="4" t="s">
        <v>97</v>
      </c>
      <c r="Q187" s="4"/>
      <c r="R187" s="83" t="s">
        <v>1251</v>
      </c>
      <c r="S187" s="4"/>
      <c r="T187" s="4"/>
      <c r="U187" s="4"/>
      <c r="V187" s="4"/>
      <c r="W187" s="77" t="s">
        <v>1250</v>
      </c>
      <c r="X187" s="82" t="s">
        <v>1249</v>
      </c>
      <c r="Y187" s="5"/>
      <c r="Z187" s="5"/>
      <c r="AA187" s="5"/>
      <c r="AB187" s="4"/>
      <c r="AC187" s="4"/>
    </row>
    <row r="188" spans="1:29" ht="46.5" hidden="1" thickBot="1" x14ac:dyDescent="0.3">
      <c r="A188" s="30" t="s">
        <v>1174</v>
      </c>
      <c r="B188" s="10" t="s">
        <v>11</v>
      </c>
      <c r="C188" s="9" t="s">
        <v>58</v>
      </c>
      <c r="D188" s="40" t="s">
        <v>1248</v>
      </c>
      <c r="E188" s="9" t="s">
        <v>56</v>
      </c>
      <c r="F188" s="4"/>
      <c r="G188" s="30">
        <v>2</v>
      </c>
      <c r="H188" s="30">
        <v>2.6</v>
      </c>
      <c r="I188" s="30" t="s">
        <v>1175</v>
      </c>
      <c r="J188" s="30" t="s">
        <v>1174</v>
      </c>
      <c r="K188" s="30" t="s">
        <v>1173</v>
      </c>
      <c r="L188" s="8" t="s">
        <v>1247</v>
      </c>
      <c r="M188" s="8" t="s">
        <v>1246</v>
      </c>
      <c r="N188" s="4" t="s">
        <v>5</v>
      </c>
      <c r="O188" s="4" t="s">
        <v>4</v>
      </c>
      <c r="P188" s="4" t="s">
        <v>97</v>
      </c>
      <c r="Q188" s="4"/>
      <c r="R188" s="83" t="s">
        <v>1245</v>
      </c>
      <c r="S188" s="4"/>
      <c r="T188" s="4"/>
      <c r="U188" s="4"/>
      <c r="V188" s="4"/>
      <c r="W188" s="82" t="s">
        <v>1244</v>
      </c>
      <c r="X188" s="82" t="s">
        <v>1243</v>
      </c>
      <c r="Y188" s="5"/>
      <c r="Z188" s="5"/>
      <c r="AA188" s="5"/>
      <c r="AB188" s="4"/>
      <c r="AC188" s="4"/>
    </row>
    <row r="189" spans="1:29" ht="46.5" hidden="1" thickBot="1" x14ac:dyDescent="0.3">
      <c r="A189" s="30" t="s">
        <v>1174</v>
      </c>
      <c r="B189" s="10" t="s">
        <v>11</v>
      </c>
      <c r="C189" s="9" t="s">
        <v>58</v>
      </c>
      <c r="D189" s="40" t="s">
        <v>1242</v>
      </c>
      <c r="E189" s="9" t="s">
        <v>56</v>
      </c>
      <c r="F189" s="4"/>
      <c r="G189" s="30">
        <v>2</v>
      </c>
      <c r="H189" s="30">
        <v>2.6</v>
      </c>
      <c r="I189" s="30" t="s">
        <v>1175</v>
      </c>
      <c r="J189" s="30" t="s">
        <v>1174</v>
      </c>
      <c r="K189" s="30" t="s">
        <v>1173</v>
      </c>
      <c r="L189" s="8" t="s">
        <v>1241</v>
      </c>
      <c r="M189" s="8" t="s">
        <v>1240</v>
      </c>
      <c r="N189" s="4" t="s">
        <v>5</v>
      </c>
      <c r="O189" s="4" t="s">
        <v>140</v>
      </c>
      <c r="P189" s="4" t="s">
        <v>97</v>
      </c>
      <c r="Q189" s="4"/>
      <c r="R189" s="83" t="s">
        <v>1239</v>
      </c>
      <c r="S189" s="4"/>
      <c r="T189" s="4"/>
      <c r="U189" s="4"/>
      <c r="V189" s="4"/>
      <c r="W189" s="82" t="s">
        <v>1238</v>
      </c>
      <c r="X189" s="82" t="s">
        <v>1237</v>
      </c>
      <c r="Y189" s="5"/>
      <c r="Z189" s="5"/>
      <c r="AA189" s="5"/>
      <c r="AB189" s="4"/>
      <c r="AC189" s="4"/>
    </row>
    <row r="190" spans="1:29" ht="35.25" hidden="1" thickBot="1" x14ac:dyDescent="0.3">
      <c r="A190" s="30" t="s">
        <v>1174</v>
      </c>
      <c r="B190" s="52" t="s">
        <v>11</v>
      </c>
      <c r="C190" s="9" t="s">
        <v>58</v>
      </c>
      <c r="D190" s="84" t="s">
        <v>1236</v>
      </c>
      <c r="E190" s="9" t="s">
        <v>56</v>
      </c>
      <c r="F190" s="4"/>
      <c r="G190" s="30">
        <v>2</v>
      </c>
      <c r="H190" s="30">
        <v>2.6</v>
      </c>
      <c r="I190" s="30" t="s">
        <v>1175</v>
      </c>
      <c r="J190" s="30" t="s">
        <v>1174</v>
      </c>
      <c r="K190" s="30" t="s">
        <v>1173</v>
      </c>
      <c r="L190" s="8" t="s">
        <v>1235</v>
      </c>
      <c r="M190" s="8" t="s">
        <v>1234</v>
      </c>
      <c r="N190" s="4" t="s">
        <v>5</v>
      </c>
      <c r="O190" s="4" t="s">
        <v>140</v>
      </c>
      <c r="P190" s="4" t="s">
        <v>97</v>
      </c>
      <c r="Q190" s="4"/>
      <c r="R190" s="83" t="s">
        <v>1233</v>
      </c>
      <c r="S190" s="4"/>
      <c r="T190" s="4"/>
      <c r="U190" s="4"/>
      <c r="V190" s="4"/>
      <c r="W190" s="82" t="s">
        <v>1232</v>
      </c>
      <c r="X190" s="82" t="s">
        <v>1231</v>
      </c>
      <c r="Y190" s="5"/>
      <c r="Z190" s="5"/>
      <c r="AA190" s="5"/>
      <c r="AB190" s="4"/>
      <c r="AC190" s="4"/>
    </row>
    <row r="191" spans="1:29" ht="35.25" hidden="1" thickBot="1" x14ac:dyDescent="0.3">
      <c r="A191" s="30" t="s">
        <v>1174</v>
      </c>
      <c r="B191" s="10" t="s">
        <v>20</v>
      </c>
      <c r="C191" s="9" t="s">
        <v>58</v>
      </c>
      <c r="D191" s="40" t="s">
        <v>1230</v>
      </c>
      <c r="E191" s="9" t="s">
        <v>56</v>
      </c>
      <c r="F191" s="4"/>
      <c r="G191" s="30">
        <v>2</v>
      </c>
      <c r="H191" s="30">
        <v>2.6</v>
      </c>
      <c r="I191" s="30" t="s">
        <v>1175</v>
      </c>
      <c r="J191" s="30" t="s">
        <v>1174</v>
      </c>
      <c r="K191" s="30" t="s">
        <v>1173</v>
      </c>
      <c r="L191" s="8" t="s">
        <v>1229</v>
      </c>
      <c r="M191" s="8" t="s">
        <v>1228</v>
      </c>
      <c r="N191" s="4" t="s">
        <v>5</v>
      </c>
      <c r="O191" s="4" t="s">
        <v>140</v>
      </c>
      <c r="P191" s="4" t="s">
        <v>97</v>
      </c>
      <c r="Q191" s="4"/>
      <c r="R191" s="83" t="s">
        <v>1227</v>
      </c>
      <c r="S191" s="4"/>
      <c r="T191" s="4"/>
      <c r="U191" s="4"/>
      <c r="V191" s="4"/>
      <c r="W191" s="82" t="s">
        <v>1226</v>
      </c>
      <c r="X191" s="82" t="s">
        <v>1225</v>
      </c>
      <c r="Y191" s="5"/>
      <c r="Z191" s="5"/>
      <c r="AA191" s="5"/>
      <c r="AB191" s="4"/>
      <c r="AC191" s="4"/>
    </row>
    <row r="192" spans="1:29" ht="35.25" hidden="1" thickBot="1" x14ac:dyDescent="0.3">
      <c r="A192" s="30" t="s">
        <v>1174</v>
      </c>
      <c r="B192" s="10" t="s">
        <v>11</v>
      </c>
      <c r="C192" s="9" t="s">
        <v>58</v>
      </c>
      <c r="D192" s="40" t="s">
        <v>1224</v>
      </c>
      <c r="E192" s="9" t="s">
        <v>56</v>
      </c>
      <c r="F192" s="4"/>
      <c r="G192" s="30">
        <v>2</v>
      </c>
      <c r="H192" s="30">
        <v>2.6</v>
      </c>
      <c r="I192" s="30" t="s">
        <v>1175</v>
      </c>
      <c r="J192" s="30" t="s">
        <v>1174</v>
      </c>
      <c r="K192" s="30" t="s">
        <v>1173</v>
      </c>
      <c r="L192" s="8" t="s">
        <v>1223</v>
      </c>
      <c r="M192" s="8" t="s">
        <v>1222</v>
      </c>
      <c r="N192" s="4" t="s">
        <v>5</v>
      </c>
      <c r="O192" s="4" t="s">
        <v>4</v>
      </c>
      <c r="P192" s="4" t="s">
        <v>97</v>
      </c>
      <c r="Q192" s="4"/>
      <c r="R192" s="83" t="s">
        <v>1221</v>
      </c>
      <c r="S192" s="4"/>
      <c r="T192" s="4"/>
      <c r="U192" s="4"/>
      <c r="V192" s="4"/>
      <c r="W192" s="82" t="s">
        <v>1220</v>
      </c>
      <c r="X192" s="82" t="s">
        <v>1219</v>
      </c>
      <c r="Y192" s="5"/>
      <c r="Z192" s="5"/>
      <c r="AA192" s="5"/>
      <c r="AB192" s="4"/>
      <c r="AC192" s="4"/>
    </row>
    <row r="193" spans="1:29" ht="46.5" hidden="1" thickBot="1" x14ac:dyDescent="0.3">
      <c r="A193" s="30" t="s">
        <v>1174</v>
      </c>
      <c r="B193" s="10" t="s">
        <v>11</v>
      </c>
      <c r="C193" s="9" t="s">
        <v>58</v>
      </c>
      <c r="D193" s="40" t="s">
        <v>1218</v>
      </c>
      <c r="E193" s="9" t="s">
        <v>56</v>
      </c>
      <c r="F193" s="4"/>
      <c r="G193" s="30">
        <v>2</v>
      </c>
      <c r="H193" s="30">
        <v>2.6</v>
      </c>
      <c r="I193" s="30" t="s">
        <v>1175</v>
      </c>
      <c r="J193" s="30" t="s">
        <v>1174</v>
      </c>
      <c r="K193" s="30" t="s">
        <v>1173</v>
      </c>
      <c r="L193" s="8" t="s">
        <v>1217</v>
      </c>
      <c r="M193" s="8" t="s">
        <v>1216</v>
      </c>
      <c r="N193" s="4" t="s">
        <v>5</v>
      </c>
      <c r="O193" s="4" t="s">
        <v>4</v>
      </c>
      <c r="P193" s="4" t="s">
        <v>97</v>
      </c>
      <c r="Q193" s="4"/>
      <c r="R193" s="83" t="s">
        <v>1215</v>
      </c>
      <c r="S193" s="4"/>
      <c r="T193" s="4"/>
      <c r="U193" s="4"/>
      <c r="V193" s="4"/>
      <c r="W193" s="82" t="s">
        <v>1214</v>
      </c>
      <c r="X193" s="82" t="s">
        <v>1213</v>
      </c>
      <c r="Y193" s="5"/>
      <c r="Z193" s="5"/>
      <c r="AA193" s="5"/>
      <c r="AB193" s="4"/>
      <c r="AC193" s="4"/>
    </row>
    <row r="194" spans="1:29" ht="24" hidden="1" thickBot="1" x14ac:dyDescent="0.3">
      <c r="A194" s="30" t="s">
        <v>1174</v>
      </c>
      <c r="B194" s="10" t="s">
        <v>447</v>
      </c>
      <c r="C194" s="9" t="s">
        <v>58</v>
      </c>
      <c r="D194" s="40" t="s">
        <v>1212</v>
      </c>
      <c r="E194" s="9" t="s">
        <v>56</v>
      </c>
      <c r="F194" s="4"/>
      <c r="G194" s="30">
        <v>2</v>
      </c>
      <c r="H194" s="30">
        <v>2.6</v>
      </c>
      <c r="I194" s="30" t="s">
        <v>1175</v>
      </c>
      <c r="J194" s="30" t="s">
        <v>1174</v>
      </c>
      <c r="K194" s="30" t="s">
        <v>1173</v>
      </c>
      <c r="L194" s="8" t="s">
        <v>1211</v>
      </c>
      <c r="M194" s="8" t="s">
        <v>1210</v>
      </c>
      <c r="N194" s="4" t="s">
        <v>5</v>
      </c>
      <c r="O194" s="4" t="s">
        <v>4</v>
      </c>
      <c r="P194" s="4" t="s">
        <v>97</v>
      </c>
      <c r="Q194" s="4"/>
      <c r="R194" s="83" t="s">
        <v>1209</v>
      </c>
      <c r="S194" s="4"/>
      <c r="T194" s="4"/>
      <c r="U194" s="4"/>
      <c r="V194" s="4"/>
      <c r="W194" s="82" t="s">
        <v>1208</v>
      </c>
      <c r="X194" s="82" t="s">
        <v>1207</v>
      </c>
      <c r="Y194" s="5"/>
      <c r="Z194" s="5"/>
      <c r="AA194" s="5"/>
      <c r="AB194" s="4"/>
      <c r="AC194" s="4"/>
    </row>
    <row r="195" spans="1:29" ht="24" hidden="1" thickBot="1" x14ac:dyDescent="0.3">
      <c r="A195" s="30" t="s">
        <v>1174</v>
      </c>
      <c r="B195" s="19" t="s">
        <v>11</v>
      </c>
      <c r="C195" s="9" t="s">
        <v>58</v>
      </c>
      <c r="D195" s="43" t="s">
        <v>1206</v>
      </c>
      <c r="E195" s="9" t="s">
        <v>56</v>
      </c>
      <c r="F195" s="4"/>
      <c r="G195" s="30">
        <v>2</v>
      </c>
      <c r="H195" s="30">
        <v>2.6</v>
      </c>
      <c r="I195" s="30" t="s">
        <v>1175</v>
      </c>
      <c r="J195" s="30" t="s">
        <v>1174</v>
      </c>
      <c r="K195" s="30" t="s">
        <v>1173</v>
      </c>
      <c r="L195" s="8" t="s">
        <v>1205</v>
      </c>
      <c r="M195" s="8" t="s">
        <v>1204</v>
      </c>
      <c r="N195" s="4" t="s">
        <v>5</v>
      </c>
      <c r="O195" s="4" t="s">
        <v>4</v>
      </c>
      <c r="P195" s="4" t="s">
        <v>97</v>
      </c>
      <c r="Q195" s="4"/>
      <c r="R195" s="83" t="s">
        <v>1203</v>
      </c>
      <c r="S195" s="4"/>
      <c r="T195" s="4"/>
      <c r="U195" s="4"/>
      <c r="V195" s="4"/>
      <c r="W195" s="82" t="s">
        <v>1202</v>
      </c>
      <c r="X195" s="82" t="s">
        <v>1201</v>
      </c>
      <c r="Y195" s="5"/>
      <c r="Z195" s="5"/>
      <c r="AA195" s="5"/>
      <c r="AB195" s="4"/>
      <c r="AC195" s="4"/>
    </row>
    <row r="196" spans="1:29" ht="24" hidden="1" thickBot="1" x14ac:dyDescent="0.3">
      <c r="A196" s="30" t="s">
        <v>1174</v>
      </c>
      <c r="B196" s="10" t="s">
        <v>64</v>
      </c>
      <c r="C196" s="9" t="s">
        <v>58</v>
      </c>
      <c r="D196" s="40" t="s">
        <v>1200</v>
      </c>
      <c r="E196" s="9" t="s">
        <v>56</v>
      </c>
      <c r="F196" s="4"/>
      <c r="G196" s="30">
        <v>2</v>
      </c>
      <c r="H196" s="30">
        <v>2.6</v>
      </c>
      <c r="I196" s="30" t="s">
        <v>1175</v>
      </c>
      <c r="J196" s="30" t="s">
        <v>1174</v>
      </c>
      <c r="K196" s="30" t="s">
        <v>1173</v>
      </c>
      <c r="L196" s="8" t="s">
        <v>1199</v>
      </c>
      <c r="M196" s="8" t="s">
        <v>1198</v>
      </c>
      <c r="N196" s="4" t="s">
        <v>5</v>
      </c>
      <c r="O196" s="4" t="s">
        <v>4</v>
      </c>
      <c r="P196" s="4" t="s">
        <v>97</v>
      </c>
      <c r="Q196" s="4"/>
      <c r="R196" s="83" t="s">
        <v>1197</v>
      </c>
      <c r="S196" s="4"/>
      <c r="T196" s="4"/>
      <c r="U196" s="4"/>
      <c r="V196" s="4"/>
      <c r="W196" s="82" t="s">
        <v>1196</v>
      </c>
      <c r="X196" s="82" t="s">
        <v>1195</v>
      </c>
      <c r="Y196" s="5"/>
      <c r="Z196" s="5"/>
      <c r="AA196" s="5"/>
      <c r="AB196" s="4"/>
      <c r="AC196" s="4"/>
    </row>
    <row r="197" spans="1:29" ht="35.25" hidden="1" thickBot="1" x14ac:dyDescent="0.3">
      <c r="A197" s="30" t="s">
        <v>1174</v>
      </c>
      <c r="B197" s="10" t="s">
        <v>11</v>
      </c>
      <c r="C197" s="9" t="s">
        <v>58</v>
      </c>
      <c r="D197" s="40" t="s">
        <v>1194</v>
      </c>
      <c r="E197" s="9" t="s">
        <v>56</v>
      </c>
      <c r="F197" s="4"/>
      <c r="G197" s="30">
        <v>2</v>
      </c>
      <c r="H197" s="30">
        <v>2.6</v>
      </c>
      <c r="I197" s="30" t="s">
        <v>1175</v>
      </c>
      <c r="J197" s="30" t="s">
        <v>1174</v>
      </c>
      <c r="K197" s="30" t="s">
        <v>1173</v>
      </c>
      <c r="L197" s="8" t="s">
        <v>1193</v>
      </c>
      <c r="M197" s="8" t="s">
        <v>1192</v>
      </c>
      <c r="N197" s="4" t="s">
        <v>5</v>
      </c>
      <c r="O197" s="4" t="s">
        <v>4</v>
      </c>
      <c r="P197" s="4" t="s">
        <v>97</v>
      </c>
      <c r="Q197" s="4"/>
      <c r="R197" s="83" t="s">
        <v>1191</v>
      </c>
      <c r="S197" s="4"/>
      <c r="T197" s="4"/>
      <c r="U197" s="4"/>
      <c r="V197" s="4"/>
      <c r="W197" s="82" t="s">
        <v>1190</v>
      </c>
      <c r="X197" s="82" t="s">
        <v>1189</v>
      </c>
      <c r="Y197" s="5"/>
      <c r="Z197" s="5"/>
      <c r="AA197" s="5"/>
      <c r="AB197" s="4"/>
      <c r="AC197" s="4"/>
    </row>
    <row r="198" spans="1:29" ht="35.25" hidden="1" thickBot="1" x14ac:dyDescent="0.3">
      <c r="A198" s="30" t="s">
        <v>1174</v>
      </c>
      <c r="B198" s="10" t="s">
        <v>11</v>
      </c>
      <c r="C198" s="9" t="s">
        <v>58</v>
      </c>
      <c r="D198" s="40" t="s">
        <v>1188</v>
      </c>
      <c r="E198" s="9" t="s">
        <v>56</v>
      </c>
      <c r="F198" s="4"/>
      <c r="G198" s="30">
        <v>2</v>
      </c>
      <c r="H198" s="30">
        <v>2.6</v>
      </c>
      <c r="I198" s="30" t="s">
        <v>1175</v>
      </c>
      <c r="J198" s="30" t="s">
        <v>1174</v>
      </c>
      <c r="K198" s="30" t="s">
        <v>1173</v>
      </c>
      <c r="L198" s="8" t="s">
        <v>1187</v>
      </c>
      <c r="M198" s="8" t="s">
        <v>1186</v>
      </c>
      <c r="N198" s="4" t="s">
        <v>5</v>
      </c>
      <c r="O198" s="4" t="s">
        <v>4</v>
      </c>
      <c r="P198" s="4" t="s">
        <v>97</v>
      </c>
      <c r="Q198" s="4"/>
      <c r="R198" s="83" t="s">
        <v>1185</v>
      </c>
      <c r="S198" s="4"/>
      <c r="T198" s="4"/>
      <c r="U198" s="4"/>
      <c r="V198" s="4"/>
      <c r="W198" s="82" t="s">
        <v>1184</v>
      </c>
      <c r="X198" s="82" t="s">
        <v>1183</v>
      </c>
      <c r="Y198" s="5"/>
      <c r="Z198" s="5"/>
      <c r="AA198" s="5"/>
      <c r="AB198" s="4"/>
      <c r="AC198" s="4"/>
    </row>
    <row r="199" spans="1:29" ht="35.25" hidden="1" thickBot="1" x14ac:dyDescent="0.3">
      <c r="A199" s="30" t="s">
        <v>1174</v>
      </c>
      <c r="B199" s="10" t="s">
        <v>11</v>
      </c>
      <c r="C199" s="9" t="s">
        <v>58</v>
      </c>
      <c r="D199" s="40" t="s">
        <v>1182</v>
      </c>
      <c r="E199" s="9" t="s">
        <v>56</v>
      </c>
      <c r="F199" s="4"/>
      <c r="G199" s="30">
        <v>2</v>
      </c>
      <c r="H199" s="30">
        <v>2.6</v>
      </c>
      <c r="I199" s="30" t="s">
        <v>1175</v>
      </c>
      <c r="J199" s="30" t="s">
        <v>1174</v>
      </c>
      <c r="K199" s="30" t="s">
        <v>1173</v>
      </c>
      <c r="L199" s="8" t="s">
        <v>1181</v>
      </c>
      <c r="M199" s="8" t="s">
        <v>1180</v>
      </c>
      <c r="N199" s="4" t="s">
        <v>5</v>
      </c>
      <c r="O199" s="4" t="s">
        <v>4</v>
      </c>
      <c r="P199" s="4" t="s">
        <v>97</v>
      </c>
      <c r="Q199" s="4"/>
      <c r="R199" s="83" t="s">
        <v>1179</v>
      </c>
      <c r="S199" s="4"/>
      <c r="T199" s="4"/>
      <c r="U199" s="4"/>
      <c r="V199" s="4"/>
      <c r="W199" s="82" t="s">
        <v>1178</v>
      </c>
      <c r="X199" s="82" t="s">
        <v>1177</v>
      </c>
      <c r="Y199" s="5"/>
      <c r="Z199" s="5"/>
      <c r="AA199" s="5"/>
      <c r="AB199" s="4"/>
      <c r="AC199" s="4"/>
    </row>
    <row r="200" spans="1:29" ht="35.25" hidden="1" thickBot="1" x14ac:dyDescent="0.3">
      <c r="A200" s="30" t="s">
        <v>1174</v>
      </c>
      <c r="B200" s="10" t="s">
        <v>11</v>
      </c>
      <c r="C200" s="9" t="s">
        <v>58</v>
      </c>
      <c r="D200" s="40" t="s">
        <v>1176</v>
      </c>
      <c r="E200" s="9" t="s">
        <v>56</v>
      </c>
      <c r="F200" s="4"/>
      <c r="G200" s="30">
        <v>2</v>
      </c>
      <c r="H200" s="30">
        <v>2.6</v>
      </c>
      <c r="I200" s="30" t="s">
        <v>1175</v>
      </c>
      <c r="J200" s="30" t="s">
        <v>1174</v>
      </c>
      <c r="K200" s="30" t="s">
        <v>1173</v>
      </c>
      <c r="L200" s="8" t="s">
        <v>1172</v>
      </c>
      <c r="M200" s="8" t="s">
        <v>1171</v>
      </c>
      <c r="N200" s="4" t="s">
        <v>5</v>
      </c>
      <c r="O200" s="4" t="s">
        <v>4</v>
      </c>
      <c r="P200" s="4" t="s">
        <v>97</v>
      </c>
      <c r="Q200" s="4"/>
      <c r="R200" s="83" t="s">
        <v>1170</v>
      </c>
      <c r="S200" s="4"/>
      <c r="T200" s="4"/>
      <c r="U200" s="4"/>
      <c r="V200" s="4"/>
      <c r="W200" s="82" t="s">
        <v>1169</v>
      </c>
      <c r="X200" s="82" t="s">
        <v>1168</v>
      </c>
      <c r="Y200" s="5"/>
      <c r="Z200" s="5"/>
      <c r="AA200" s="5"/>
      <c r="AB200" s="4"/>
      <c r="AC200" s="4"/>
    </row>
    <row r="201" spans="1:29" ht="46.5" hidden="1" thickBot="1" x14ac:dyDescent="0.3">
      <c r="A201" s="4"/>
      <c r="B201" s="10" t="s">
        <v>50</v>
      </c>
      <c r="C201" s="9" t="s">
        <v>1062</v>
      </c>
      <c r="D201" s="27" t="s">
        <v>1167</v>
      </c>
      <c r="E201" s="9" t="s">
        <v>1060</v>
      </c>
      <c r="F201" s="4"/>
      <c r="G201" s="4"/>
      <c r="H201" s="4"/>
      <c r="I201" s="4"/>
      <c r="J201" s="4"/>
      <c r="K201" s="4"/>
      <c r="L201" s="8" t="s">
        <v>1166</v>
      </c>
      <c r="M201" s="8" t="s">
        <v>1165</v>
      </c>
      <c r="N201" s="4" t="s">
        <v>5</v>
      </c>
      <c r="O201" s="4" t="s">
        <v>140</v>
      </c>
      <c r="P201" s="4" t="s">
        <v>42</v>
      </c>
      <c r="Q201" s="4"/>
      <c r="R201" s="80" t="s">
        <v>1164</v>
      </c>
      <c r="S201" s="4"/>
      <c r="T201" s="4"/>
      <c r="U201" s="4"/>
      <c r="V201" s="4"/>
      <c r="W201" s="15" t="s">
        <v>1163</v>
      </c>
      <c r="X201" s="15" t="s">
        <v>1151</v>
      </c>
      <c r="Y201" s="5"/>
      <c r="Z201" s="5"/>
      <c r="AA201" s="5"/>
      <c r="AB201" s="4"/>
      <c r="AC201" s="4"/>
    </row>
    <row r="202" spans="1:29" ht="57.75" hidden="1" thickBot="1" x14ac:dyDescent="0.3">
      <c r="A202" s="4"/>
      <c r="B202" s="10" t="s">
        <v>46</v>
      </c>
      <c r="C202" s="9" t="s">
        <v>1062</v>
      </c>
      <c r="D202" s="27" t="s">
        <v>1162</v>
      </c>
      <c r="E202" s="9" t="s">
        <v>1060</v>
      </c>
      <c r="F202" s="4"/>
      <c r="G202" s="4"/>
      <c r="H202" s="4"/>
      <c r="I202" s="4"/>
      <c r="J202" s="4"/>
      <c r="K202" s="4"/>
      <c r="L202" s="8" t="s">
        <v>1161</v>
      </c>
      <c r="M202" s="8" t="s">
        <v>1160</v>
      </c>
      <c r="N202" s="4" t="s">
        <v>5</v>
      </c>
      <c r="O202" s="4" t="s">
        <v>140</v>
      </c>
      <c r="P202" s="4" t="s">
        <v>53</v>
      </c>
      <c r="Q202" s="4"/>
      <c r="R202" s="81" t="s">
        <v>1159</v>
      </c>
      <c r="S202" s="4"/>
      <c r="T202" s="4"/>
      <c r="U202" s="4"/>
      <c r="V202" s="4"/>
      <c r="W202" s="15" t="s">
        <v>1158</v>
      </c>
      <c r="X202" s="15" t="s">
        <v>1157</v>
      </c>
      <c r="Y202" s="5"/>
      <c r="Z202" s="5"/>
      <c r="AA202" s="5"/>
      <c r="AB202" s="4"/>
      <c r="AC202" s="4"/>
    </row>
    <row r="203" spans="1:29" ht="46.5" hidden="1" thickBot="1" x14ac:dyDescent="0.3">
      <c r="A203" s="4"/>
      <c r="B203" s="10" t="s">
        <v>64</v>
      </c>
      <c r="C203" s="9" t="s">
        <v>1062</v>
      </c>
      <c r="D203" s="27" t="s">
        <v>1156</v>
      </c>
      <c r="E203" s="9" t="s">
        <v>1060</v>
      </c>
      <c r="F203" s="4"/>
      <c r="G203" s="4"/>
      <c r="H203" s="4"/>
      <c r="I203" s="4"/>
      <c r="J203" s="4"/>
      <c r="K203" s="4"/>
      <c r="L203" s="8" t="s">
        <v>1155</v>
      </c>
      <c r="M203" s="8" t="s">
        <v>1154</v>
      </c>
      <c r="N203" s="4" t="s">
        <v>5</v>
      </c>
      <c r="O203" s="4" t="s">
        <v>140</v>
      </c>
      <c r="P203" s="4" t="s">
        <v>18</v>
      </c>
      <c r="Q203" s="4"/>
      <c r="R203" s="81" t="s">
        <v>1153</v>
      </c>
      <c r="S203" s="4"/>
      <c r="T203" s="4"/>
      <c r="U203" s="4"/>
      <c r="V203" s="4"/>
      <c r="W203" s="15" t="s">
        <v>1152</v>
      </c>
      <c r="X203" s="15" t="s">
        <v>1151</v>
      </c>
      <c r="Y203" s="5"/>
      <c r="Z203" s="5"/>
      <c r="AA203" s="5"/>
      <c r="AB203" s="4"/>
      <c r="AC203" s="4"/>
    </row>
    <row r="204" spans="1:29" ht="35.25" hidden="1" thickBot="1" x14ac:dyDescent="0.3">
      <c r="A204" s="4"/>
      <c r="B204" s="10" t="s">
        <v>11</v>
      </c>
      <c r="C204" s="9" t="s">
        <v>1062</v>
      </c>
      <c r="D204" s="27" t="s">
        <v>1150</v>
      </c>
      <c r="E204" s="9" t="s">
        <v>1060</v>
      </c>
      <c r="F204" s="4"/>
      <c r="G204" s="4"/>
      <c r="H204" s="4"/>
      <c r="I204" s="4"/>
      <c r="J204" s="4"/>
      <c r="K204" s="4"/>
      <c r="L204" s="8" t="s">
        <v>1149</v>
      </c>
      <c r="M204" s="8" t="s">
        <v>1148</v>
      </c>
      <c r="N204" s="4" t="s">
        <v>5</v>
      </c>
      <c r="O204" s="4" t="s">
        <v>140</v>
      </c>
      <c r="P204" s="4" t="s">
        <v>18</v>
      </c>
      <c r="Q204" s="4"/>
      <c r="R204" s="80" t="s">
        <v>1147</v>
      </c>
      <c r="S204" s="4"/>
      <c r="T204" s="4"/>
      <c r="U204" s="4"/>
      <c r="V204" s="4"/>
      <c r="W204" s="15" t="s">
        <v>1091</v>
      </c>
      <c r="X204" s="15" t="s">
        <v>1146</v>
      </c>
      <c r="Y204" s="5"/>
      <c r="Z204" s="5"/>
      <c r="AA204" s="5"/>
      <c r="AB204" s="4"/>
      <c r="AC204" s="4"/>
    </row>
    <row r="205" spans="1:29" ht="35.25" hidden="1" thickBot="1" x14ac:dyDescent="0.3">
      <c r="A205" s="4"/>
      <c r="B205" s="10" t="s">
        <v>11</v>
      </c>
      <c r="C205" s="9" t="s">
        <v>1062</v>
      </c>
      <c r="D205" s="27" t="s">
        <v>1145</v>
      </c>
      <c r="E205" s="9" t="s">
        <v>1060</v>
      </c>
      <c r="F205" s="4"/>
      <c r="G205" s="4"/>
      <c r="H205" s="4"/>
      <c r="I205" s="4"/>
      <c r="J205" s="4"/>
      <c r="K205" s="4"/>
      <c r="L205" s="8" t="s">
        <v>1144</v>
      </c>
      <c r="M205" s="8" t="s">
        <v>1143</v>
      </c>
      <c r="N205" s="4" t="s">
        <v>5</v>
      </c>
      <c r="O205" s="4" t="s">
        <v>4</v>
      </c>
      <c r="P205" s="4" t="s">
        <v>3</v>
      </c>
      <c r="Q205" s="4"/>
      <c r="R205" s="80" t="s">
        <v>1142</v>
      </c>
      <c r="S205" s="4"/>
      <c r="T205" s="4"/>
      <c r="U205" s="4"/>
      <c r="V205" s="4"/>
      <c r="W205" s="15" t="s">
        <v>1141</v>
      </c>
      <c r="X205" s="15" t="s">
        <v>1140</v>
      </c>
      <c r="Y205" s="5"/>
      <c r="Z205" s="5"/>
      <c r="AA205" s="5"/>
      <c r="AB205" s="4"/>
      <c r="AC205" s="4"/>
    </row>
    <row r="206" spans="1:29" ht="34.5" hidden="1" thickBot="1" x14ac:dyDescent="0.3">
      <c r="A206" s="4"/>
      <c r="B206" s="10" t="s">
        <v>11</v>
      </c>
      <c r="C206" s="9" t="s">
        <v>1062</v>
      </c>
      <c r="D206" s="27" t="s">
        <v>1139</v>
      </c>
      <c r="E206" s="9" t="s">
        <v>1060</v>
      </c>
      <c r="F206" s="4"/>
      <c r="G206" s="4"/>
      <c r="H206" s="4"/>
      <c r="I206" s="4"/>
      <c r="J206" s="4"/>
      <c r="K206" s="4"/>
      <c r="L206" s="8" t="s">
        <v>1138</v>
      </c>
      <c r="M206" s="8" t="s">
        <v>1138</v>
      </c>
      <c r="N206" s="4" t="s">
        <v>181</v>
      </c>
      <c r="O206" s="4" t="s">
        <v>1137</v>
      </c>
      <c r="P206" s="4" t="s">
        <v>3</v>
      </c>
      <c r="Q206" s="4"/>
      <c r="R206" s="80" t="s">
        <v>1136</v>
      </c>
      <c r="S206" s="4"/>
      <c r="T206" s="4"/>
      <c r="U206" s="4"/>
      <c r="V206" s="4"/>
      <c r="W206" s="15" t="s">
        <v>1135</v>
      </c>
      <c r="X206" s="15" t="s">
        <v>1055</v>
      </c>
      <c r="Y206" s="5"/>
      <c r="Z206" s="5"/>
      <c r="AA206" s="5"/>
      <c r="AB206" s="4"/>
      <c r="AC206" s="4"/>
    </row>
    <row r="207" spans="1:29" ht="46.5" hidden="1" thickBot="1" x14ac:dyDescent="0.3">
      <c r="A207" s="4"/>
      <c r="B207" s="10" t="s">
        <v>64</v>
      </c>
      <c r="C207" s="9" t="s">
        <v>1062</v>
      </c>
      <c r="D207" s="27" t="s">
        <v>1134</v>
      </c>
      <c r="E207" s="9" t="s">
        <v>1060</v>
      </c>
      <c r="F207" s="4"/>
      <c r="G207" s="4"/>
      <c r="H207" s="4"/>
      <c r="I207" s="4"/>
      <c r="J207" s="4"/>
      <c r="K207" s="4"/>
      <c r="L207" s="8" t="s">
        <v>1133</v>
      </c>
      <c r="M207" s="8" t="s">
        <v>1132</v>
      </c>
      <c r="N207" s="4" t="s">
        <v>5</v>
      </c>
      <c r="O207" s="4" t="s">
        <v>140</v>
      </c>
      <c r="P207" s="4" t="s">
        <v>18</v>
      </c>
      <c r="Q207" s="4"/>
      <c r="R207" s="80" t="s">
        <v>1131</v>
      </c>
      <c r="S207" s="4"/>
      <c r="T207" s="4"/>
      <c r="U207" s="4"/>
      <c r="V207" s="4"/>
      <c r="W207" s="15" t="s">
        <v>1130</v>
      </c>
      <c r="X207" s="15" t="s">
        <v>1055</v>
      </c>
      <c r="Y207" s="5"/>
      <c r="Z207" s="5"/>
      <c r="AA207" s="5"/>
      <c r="AB207" s="4"/>
      <c r="AC207" s="4"/>
    </row>
    <row r="208" spans="1:29" ht="35.25" hidden="1" thickBot="1" x14ac:dyDescent="0.3">
      <c r="A208" s="4"/>
      <c r="B208" s="10" t="s">
        <v>11</v>
      </c>
      <c r="C208" s="9" t="s">
        <v>1062</v>
      </c>
      <c r="D208" s="27" t="s">
        <v>1129</v>
      </c>
      <c r="E208" s="9" t="s">
        <v>1060</v>
      </c>
      <c r="F208" s="4"/>
      <c r="G208" s="4"/>
      <c r="H208" s="4"/>
      <c r="I208" s="4"/>
      <c r="J208" s="4"/>
      <c r="K208" s="4"/>
      <c r="L208" s="8" t="s">
        <v>1128</v>
      </c>
      <c r="M208" s="8" t="s">
        <v>1127</v>
      </c>
      <c r="N208" s="4" t="s">
        <v>5</v>
      </c>
      <c r="O208" s="4" t="s">
        <v>4</v>
      </c>
      <c r="P208" s="4" t="s">
        <v>3</v>
      </c>
      <c r="Q208" s="4"/>
      <c r="R208" s="80" t="s">
        <v>1126</v>
      </c>
      <c r="S208" s="4"/>
      <c r="T208" s="4"/>
      <c r="U208" s="4"/>
      <c r="V208" s="4"/>
      <c r="W208" s="15" t="s">
        <v>1125</v>
      </c>
      <c r="X208" s="15" t="s">
        <v>1090</v>
      </c>
      <c r="Y208" s="5"/>
      <c r="Z208" s="5"/>
      <c r="AA208" s="5"/>
      <c r="AB208" s="4"/>
      <c r="AC208" s="4"/>
    </row>
    <row r="209" spans="1:29" ht="35.25" hidden="1" thickBot="1" x14ac:dyDescent="0.3">
      <c r="A209" s="1"/>
      <c r="B209" s="10" t="s">
        <v>11</v>
      </c>
      <c r="C209" s="9" t="s">
        <v>1062</v>
      </c>
      <c r="D209" s="27" t="s">
        <v>1124</v>
      </c>
      <c r="E209" s="9" t="s">
        <v>1060</v>
      </c>
      <c r="F209" s="4"/>
      <c r="G209" s="4"/>
      <c r="H209" s="4"/>
      <c r="I209" s="4"/>
      <c r="J209" s="4"/>
      <c r="K209" s="4"/>
      <c r="L209" s="8" t="s">
        <v>1123</v>
      </c>
      <c r="M209" s="8" t="s">
        <v>1087</v>
      </c>
      <c r="N209" s="4" t="s">
        <v>5</v>
      </c>
      <c r="O209" s="4" t="s">
        <v>140</v>
      </c>
      <c r="P209" s="4" t="s">
        <v>3</v>
      </c>
      <c r="Q209" s="4"/>
      <c r="R209" s="80" t="s">
        <v>1086</v>
      </c>
      <c r="S209" s="4"/>
      <c r="T209" s="4"/>
      <c r="U209" s="4"/>
      <c r="V209" s="4"/>
      <c r="W209" s="15" t="s">
        <v>1085</v>
      </c>
      <c r="X209" s="15" t="s">
        <v>1084</v>
      </c>
      <c r="Y209" s="5"/>
      <c r="Z209" s="5"/>
      <c r="AA209" s="5"/>
      <c r="AB209" s="4"/>
      <c r="AC209" s="4"/>
    </row>
    <row r="210" spans="1:29" ht="35.25" hidden="1" thickBot="1" x14ac:dyDescent="0.3">
      <c r="A210" s="4"/>
      <c r="B210" s="10" t="s">
        <v>11</v>
      </c>
      <c r="C210" s="9" t="s">
        <v>1062</v>
      </c>
      <c r="D210" s="27" t="s">
        <v>1122</v>
      </c>
      <c r="E210" s="9" t="s">
        <v>1060</v>
      </c>
      <c r="F210" s="4"/>
      <c r="G210" s="4"/>
      <c r="H210" s="4"/>
      <c r="I210" s="4"/>
      <c r="J210" s="4"/>
      <c r="K210" s="4"/>
      <c r="L210" s="8" t="s">
        <v>1121</v>
      </c>
      <c r="M210" s="8" t="s">
        <v>1120</v>
      </c>
      <c r="N210" s="4" t="s">
        <v>5</v>
      </c>
      <c r="O210" s="4" t="s">
        <v>4</v>
      </c>
      <c r="P210" s="4" t="s">
        <v>3</v>
      </c>
      <c r="Q210" s="4"/>
      <c r="R210" s="80" t="s">
        <v>1103</v>
      </c>
      <c r="S210" s="4"/>
      <c r="T210" s="4"/>
      <c r="U210" s="4"/>
      <c r="V210" s="4"/>
      <c r="W210" s="15" t="s">
        <v>1102</v>
      </c>
      <c r="X210" s="15" t="s">
        <v>1055</v>
      </c>
      <c r="Y210" s="5"/>
      <c r="Z210" s="5"/>
      <c r="AA210" s="5"/>
      <c r="AB210" s="4"/>
      <c r="AC210" s="4"/>
    </row>
    <row r="211" spans="1:29" ht="46.5" hidden="1" thickBot="1" x14ac:dyDescent="0.3">
      <c r="A211" s="4"/>
      <c r="B211" s="10" t="s">
        <v>64</v>
      </c>
      <c r="C211" s="9" t="s">
        <v>1062</v>
      </c>
      <c r="D211" s="27" t="s">
        <v>1119</v>
      </c>
      <c r="E211" s="9" t="s">
        <v>1060</v>
      </c>
      <c r="F211" s="4"/>
      <c r="G211" s="4"/>
      <c r="H211" s="4"/>
      <c r="I211" s="4"/>
      <c r="J211" s="4"/>
      <c r="K211" s="4"/>
      <c r="L211" s="8" t="s">
        <v>1118</v>
      </c>
      <c r="M211" s="8" t="s">
        <v>1117</v>
      </c>
      <c r="N211" s="4" t="s">
        <v>5</v>
      </c>
      <c r="O211" s="4" t="s">
        <v>4</v>
      </c>
      <c r="P211" s="4" t="s">
        <v>18</v>
      </c>
      <c r="Q211" s="4"/>
      <c r="R211" s="80" t="s">
        <v>1116</v>
      </c>
      <c r="S211" s="4"/>
      <c r="T211" s="4"/>
      <c r="U211" s="4"/>
      <c r="V211" s="4"/>
      <c r="W211" s="15" t="s">
        <v>1070</v>
      </c>
      <c r="X211" s="15" t="s">
        <v>1069</v>
      </c>
      <c r="Y211" s="5"/>
      <c r="Z211" s="5"/>
      <c r="AA211" s="5"/>
      <c r="AB211" s="4"/>
      <c r="AC211" s="4"/>
    </row>
    <row r="212" spans="1:29" ht="35.25" hidden="1" thickBot="1" x14ac:dyDescent="0.3">
      <c r="A212" s="4"/>
      <c r="B212" s="10" t="s">
        <v>11</v>
      </c>
      <c r="C212" s="9" t="s">
        <v>1062</v>
      </c>
      <c r="D212" s="27" t="s">
        <v>1115</v>
      </c>
      <c r="E212" s="9" t="s">
        <v>1060</v>
      </c>
      <c r="F212" s="4"/>
      <c r="G212" s="4"/>
      <c r="H212" s="4"/>
      <c r="I212" s="4"/>
      <c r="J212" s="4"/>
      <c r="K212" s="4"/>
      <c r="L212" s="8" t="s">
        <v>1114</v>
      </c>
      <c r="M212" s="8" t="s">
        <v>1113</v>
      </c>
      <c r="N212" s="4" t="s">
        <v>5</v>
      </c>
      <c r="O212" s="4" t="s">
        <v>140</v>
      </c>
      <c r="P212" s="4" t="s">
        <v>3</v>
      </c>
      <c r="Q212" s="4"/>
      <c r="R212" s="80" t="s">
        <v>1112</v>
      </c>
      <c r="S212" s="4"/>
      <c r="T212" s="4"/>
      <c r="U212" s="4"/>
      <c r="V212" s="4"/>
      <c r="W212" s="15" t="s">
        <v>1070</v>
      </c>
      <c r="X212" s="15" t="s">
        <v>1063</v>
      </c>
      <c r="Y212" s="5"/>
      <c r="Z212" s="5"/>
      <c r="AA212" s="5"/>
      <c r="AB212" s="4"/>
      <c r="AC212" s="4"/>
    </row>
    <row r="213" spans="1:29" ht="35.25" hidden="1" thickBot="1" x14ac:dyDescent="0.3">
      <c r="A213" s="4"/>
      <c r="B213" s="10" t="s">
        <v>11</v>
      </c>
      <c r="C213" s="9" t="s">
        <v>1062</v>
      </c>
      <c r="D213" s="27" t="s">
        <v>1111</v>
      </c>
      <c r="E213" s="9" t="s">
        <v>1060</v>
      </c>
      <c r="F213" s="4"/>
      <c r="G213" s="4"/>
      <c r="H213" s="4"/>
      <c r="I213" s="4"/>
      <c r="J213" s="4"/>
      <c r="K213" s="4"/>
      <c r="L213" s="8" t="s">
        <v>1110</v>
      </c>
      <c r="M213" s="8" t="s">
        <v>1109</v>
      </c>
      <c r="N213" s="4" t="s">
        <v>5</v>
      </c>
      <c r="O213" s="4" t="s">
        <v>4</v>
      </c>
      <c r="P213" s="4" t="s">
        <v>3</v>
      </c>
      <c r="Q213" s="4"/>
      <c r="R213" s="80" t="s">
        <v>1108</v>
      </c>
      <c r="S213" s="4"/>
      <c r="T213" s="4"/>
      <c r="U213" s="4"/>
      <c r="V213" s="4"/>
      <c r="W213" s="15" t="s">
        <v>1107</v>
      </c>
      <c r="X213" s="15" t="s">
        <v>1055</v>
      </c>
      <c r="Y213" s="5"/>
      <c r="Z213" s="5"/>
      <c r="AA213" s="5"/>
      <c r="AB213" s="4"/>
      <c r="AC213" s="4"/>
    </row>
    <row r="214" spans="1:29" ht="35.25" hidden="1" thickBot="1" x14ac:dyDescent="0.3">
      <c r="A214" s="4"/>
      <c r="B214" s="10" t="s">
        <v>447</v>
      </c>
      <c r="C214" s="9" t="s">
        <v>1062</v>
      </c>
      <c r="D214" s="27" t="s">
        <v>1106</v>
      </c>
      <c r="E214" s="9" t="s">
        <v>1060</v>
      </c>
      <c r="F214" s="4"/>
      <c r="G214" s="4"/>
      <c r="H214" s="4"/>
      <c r="I214" s="4"/>
      <c r="J214" s="4"/>
      <c r="K214" s="4"/>
      <c r="L214" s="8" t="s">
        <v>1105</v>
      </c>
      <c r="M214" s="8" t="s">
        <v>1104</v>
      </c>
      <c r="N214" s="4" t="s">
        <v>5</v>
      </c>
      <c r="O214" s="4" t="s">
        <v>4</v>
      </c>
      <c r="P214" s="4" t="s">
        <v>3</v>
      </c>
      <c r="Q214" s="4"/>
      <c r="R214" s="80" t="s">
        <v>1103</v>
      </c>
      <c r="S214" s="4"/>
      <c r="T214" s="4"/>
      <c r="U214" s="4"/>
      <c r="V214" s="4"/>
      <c r="W214" s="15" t="s">
        <v>1102</v>
      </c>
      <c r="X214" s="15" t="s">
        <v>1055</v>
      </c>
      <c r="Y214" s="5"/>
      <c r="Z214" s="5"/>
      <c r="AA214" s="5"/>
      <c r="AB214" s="4"/>
      <c r="AC214" s="4"/>
    </row>
    <row r="215" spans="1:29" ht="46.5" hidden="1" thickBot="1" x14ac:dyDescent="0.3">
      <c r="A215" s="4"/>
      <c r="B215" s="10" t="s">
        <v>64</v>
      </c>
      <c r="C215" s="9" t="s">
        <v>1062</v>
      </c>
      <c r="D215" s="27" t="s">
        <v>1101</v>
      </c>
      <c r="E215" s="9" t="s">
        <v>1060</v>
      </c>
      <c r="F215" s="4"/>
      <c r="G215" s="4"/>
      <c r="H215" s="4"/>
      <c r="I215" s="4"/>
      <c r="J215" s="4"/>
      <c r="K215" s="4"/>
      <c r="L215" s="8" t="s">
        <v>1100</v>
      </c>
      <c r="M215" s="8" t="s">
        <v>1099</v>
      </c>
      <c r="N215" s="4" t="s">
        <v>5</v>
      </c>
      <c r="O215" s="4" t="s">
        <v>140</v>
      </c>
      <c r="P215" s="4" t="s">
        <v>18</v>
      </c>
      <c r="Q215" s="4"/>
      <c r="R215" s="81" t="s">
        <v>1098</v>
      </c>
      <c r="S215" s="4"/>
      <c r="T215" s="4"/>
      <c r="U215" s="4"/>
      <c r="V215" s="4"/>
      <c r="W215" s="15" t="s">
        <v>1097</v>
      </c>
      <c r="X215" s="15" t="s">
        <v>1096</v>
      </c>
      <c r="Y215" s="5"/>
      <c r="Z215" s="5"/>
      <c r="AA215" s="5"/>
      <c r="AB215" s="4"/>
      <c r="AC215" s="4"/>
    </row>
    <row r="216" spans="1:29" ht="35.25" hidden="1" thickBot="1" x14ac:dyDescent="0.3">
      <c r="A216" s="4"/>
      <c r="B216" s="10" t="s">
        <v>11</v>
      </c>
      <c r="C216" s="9" t="s">
        <v>1062</v>
      </c>
      <c r="D216" s="27" t="s">
        <v>1095</v>
      </c>
      <c r="E216" s="9" t="s">
        <v>1060</v>
      </c>
      <c r="F216" s="4"/>
      <c r="G216" s="4"/>
      <c r="H216" s="4"/>
      <c r="I216" s="4"/>
      <c r="J216" s="4"/>
      <c r="K216" s="4"/>
      <c r="L216" s="8" t="s">
        <v>1094</v>
      </c>
      <c r="M216" s="8" t="s">
        <v>1093</v>
      </c>
      <c r="N216" s="4" t="s">
        <v>5</v>
      </c>
      <c r="O216" s="4" t="s">
        <v>4</v>
      </c>
      <c r="P216" s="4" t="s">
        <v>3</v>
      </c>
      <c r="Q216" s="4"/>
      <c r="R216" s="80" t="s">
        <v>1092</v>
      </c>
      <c r="S216" s="4"/>
      <c r="T216" s="4"/>
      <c r="U216" s="4"/>
      <c r="V216" s="4"/>
      <c r="W216" s="15" t="s">
        <v>1091</v>
      </c>
      <c r="X216" s="15" t="s">
        <v>1090</v>
      </c>
      <c r="Y216" s="5"/>
      <c r="Z216" s="5"/>
      <c r="AA216" s="5"/>
      <c r="AB216" s="4"/>
      <c r="AC216" s="4"/>
    </row>
    <row r="217" spans="1:29" ht="35.25" hidden="1" thickBot="1" x14ac:dyDescent="0.3">
      <c r="A217" s="4"/>
      <c r="B217" s="10" t="s">
        <v>11</v>
      </c>
      <c r="C217" s="9" t="s">
        <v>1062</v>
      </c>
      <c r="D217" s="27" t="s">
        <v>1089</v>
      </c>
      <c r="E217" s="9" t="s">
        <v>1060</v>
      </c>
      <c r="F217" s="4"/>
      <c r="G217" s="4"/>
      <c r="H217" s="4"/>
      <c r="I217" s="4"/>
      <c r="J217" s="4"/>
      <c r="K217" s="4"/>
      <c r="L217" s="8" t="s">
        <v>1088</v>
      </c>
      <c r="M217" s="8" t="s">
        <v>1087</v>
      </c>
      <c r="N217" s="4" t="s">
        <v>5</v>
      </c>
      <c r="O217" s="4" t="s">
        <v>140</v>
      </c>
      <c r="P217" s="4" t="s">
        <v>3</v>
      </c>
      <c r="Q217" s="4"/>
      <c r="R217" s="80" t="s">
        <v>1086</v>
      </c>
      <c r="S217" s="4"/>
      <c r="T217" s="4"/>
      <c r="U217" s="4"/>
      <c r="V217" s="4"/>
      <c r="W217" s="15" t="s">
        <v>1085</v>
      </c>
      <c r="X217" s="15" t="s">
        <v>1084</v>
      </c>
      <c r="Y217" s="5"/>
      <c r="Z217" s="5"/>
      <c r="AA217" s="5"/>
      <c r="AB217" s="4"/>
      <c r="AC217" s="4"/>
    </row>
    <row r="218" spans="1:29" ht="35.25" hidden="1" thickBot="1" x14ac:dyDescent="0.3">
      <c r="A218" s="4"/>
      <c r="B218" s="10" t="s">
        <v>11</v>
      </c>
      <c r="C218" s="9" t="s">
        <v>1062</v>
      </c>
      <c r="D218" s="27" t="s">
        <v>1083</v>
      </c>
      <c r="E218" s="9" t="s">
        <v>1060</v>
      </c>
      <c r="F218" s="4"/>
      <c r="G218" s="4"/>
      <c r="H218" s="4"/>
      <c r="I218" s="4"/>
      <c r="J218" s="4"/>
      <c r="K218" s="4"/>
      <c r="L218" s="8" t="s">
        <v>1082</v>
      </c>
      <c r="M218" s="8" t="s">
        <v>1058</v>
      </c>
      <c r="N218" s="4" t="s">
        <v>5</v>
      </c>
      <c r="O218" s="4" t="s">
        <v>4</v>
      </c>
      <c r="P218" s="4" t="s">
        <v>3</v>
      </c>
      <c r="Q218" s="4"/>
      <c r="R218" s="80" t="s">
        <v>1081</v>
      </c>
      <c r="S218" s="4"/>
      <c r="T218" s="4"/>
      <c r="U218" s="4"/>
      <c r="V218" s="4"/>
      <c r="W218" s="15" t="s">
        <v>1080</v>
      </c>
      <c r="X218" s="15" t="s">
        <v>1055</v>
      </c>
      <c r="Y218" s="5"/>
      <c r="Z218" s="5"/>
      <c r="AA218" s="5"/>
      <c r="AB218" s="4"/>
      <c r="AC218" s="4"/>
    </row>
    <row r="219" spans="1:29" ht="46.5" hidden="1" thickBot="1" x14ac:dyDescent="0.3">
      <c r="A219" s="4"/>
      <c r="B219" s="10" t="s">
        <v>64</v>
      </c>
      <c r="C219" s="9" t="s">
        <v>1062</v>
      </c>
      <c r="D219" s="27" t="s">
        <v>1079</v>
      </c>
      <c r="E219" s="9" t="s">
        <v>1060</v>
      </c>
      <c r="F219" s="4"/>
      <c r="G219" s="4"/>
      <c r="H219" s="4"/>
      <c r="I219" s="4"/>
      <c r="J219" s="4"/>
      <c r="K219" s="4"/>
      <c r="L219" s="8" t="s">
        <v>1078</v>
      </c>
      <c r="M219" s="8" t="s">
        <v>1077</v>
      </c>
      <c r="N219" s="4" t="s">
        <v>5</v>
      </c>
      <c r="O219" s="4" t="s">
        <v>140</v>
      </c>
      <c r="P219" s="4" t="s">
        <v>18</v>
      </c>
      <c r="Q219" s="4"/>
      <c r="R219" s="81" t="s">
        <v>1076</v>
      </c>
      <c r="S219" s="4"/>
      <c r="T219" s="4"/>
      <c r="U219" s="4"/>
      <c r="V219" s="4"/>
      <c r="W219" s="15" t="s">
        <v>1075</v>
      </c>
      <c r="X219" s="15" t="s">
        <v>1055</v>
      </c>
      <c r="Y219" s="5"/>
      <c r="Z219" s="5"/>
      <c r="AA219" s="5"/>
      <c r="AB219" s="4"/>
      <c r="AC219" s="4"/>
    </row>
    <row r="220" spans="1:29" ht="46.5" hidden="1" thickBot="1" x14ac:dyDescent="0.3">
      <c r="A220" s="4"/>
      <c r="B220" s="10" t="s">
        <v>11</v>
      </c>
      <c r="C220" s="9" t="s">
        <v>1062</v>
      </c>
      <c r="D220" s="27" t="s">
        <v>1074</v>
      </c>
      <c r="E220" s="9" t="s">
        <v>1060</v>
      </c>
      <c r="F220" s="4"/>
      <c r="G220" s="4"/>
      <c r="H220" s="4"/>
      <c r="I220" s="4"/>
      <c r="J220" s="4"/>
      <c r="K220" s="4"/>
      <c r="L220" s="8" t="s">
        <v>1073</v>
      </c>
      <c r="M220" s="8" t="s">
        <v>1072</v>
      </c>
      <c r="N220" s="4" t="s">
        <v>5</v>
      </c>
      <c r="O220" s="4" t="s">
        <v>140</v>
      </c>
      <c r="P220" s="4" t="s">
        <v>3</v>
      </c>
      <c r="Q220" s="4"/>
      <c r="R220" s="80" t="s">
        <v>1071</v>
      </c>
      <c r="S220" s="4"/>
      <c r="T220" s="4"/>
      <c r="U220" s="4"/>
      <c r="V220" s="4"/>
      <c r="W220" s="15" t="s">
        <v>1070</v>
      </c>
      <c r="X220" s="15" t="s">
        <v>1069</v>
      </c>
      <c r="Y220" s="5"/>
      <c r="Z220" s="5"/>
      <c r="AA220" s="5"/>
      <c r="AB220" s="4"/>
      <c r="AC220" s="4"/>
    </row>
    <row r="221" spans="1:29" ht="34.5" hidden="1" thickBot="1" x14ac:dyDescent="0.3">
      <c r="A221" s="4"/>
      <c r="B221" s="10" t="s">
        <v>11</v>
      </c>
      <c r="C221" s="9" t="s">
        <v>1062</v>
      </c>
      <c r="D221" s="27" t="s">
        <v>1068</v>
      </c>
      <c r="E221" s="9" t="s">
        <v>1060</v>
      </c>
      <c r="F221" s="4"/>
      <c r="G221" s="4"/>
      <c r="H221" s="4"/>
      <c r="I221" s="4"/>
      <c r="J221" s="4"/>
      <c r="K221" s="4"/>
      <c r="L221" s="8" t="s">
        <v>1067</v>
      </c>
      <c r="M221" s="8" t="s">
        <v>1066</v>
      </c>
      <c r="N221" s="4" t="s">
        <v>181</v>
      </c>
      <c r="O221" s="4" t="s">
        <v>180</v>
      </c>
      <c r="P221" s="4" t="s">
        <v>3</v>
      </c>
      <c r="Q221" s="4"/>
      <c r="R221" s="80" t="s">
        <v>1065</v>
      </c>
      <c r="S221" s="4"/>
      <c r="T221" s="4"/>
      <c r="U221" s="4"/>
      <c r="V221" s="4"/>
      <c r="W221" s="15" t="s">
        <v>1064</v>
      </c>
      <c r="X221" s="15" t="s">
        <v>1063</v>
      </c>
      <c r="Y221" s="5"/>
      <c r="Z221" s="5"/>
      <c r="AA221" s="5"/>
      <c r="AB221" s="4"/>
      <c r="AC221" s="4"/>
    </row>
    <row r="222" spans="1:29" ht="35.25" hidden="1" thickBot="1" x14ac:dyDescent="0.3">
      <c r="A222" s="4"/>
      <c r="B222" s="10" t="s">
        <v>11</v>
      </c>
      <c r="C222" s="9" t="s">
        <v>1062</v>
      </c>
      <c r="D222" s="27" t="s">
        <v>1061</v>
      </c>
      <c r="E222" s="9" t="s">
        <v>1060</v>
      </c>
      <c r="F222" s="4"/>
      <c r="G222" s="4"/>
      <c r="H222" s="4"/>
      <c r="I222" s="4"/>
      <c r="J222" s="4"/>
      <c r="K222" s="4"/>
      <c r="L222" s="8" t="s">
        <v>1059</v>
      </c>
      <c r="M222" s="8" t="s">
        <v>1058</v>
      </c>
      <c r="N222" s="4" t="s">
        <v>5</v>
      </c>
      <c r="O222" s="4" t="s">
        <v>4</v>
      </c>
      <c r="P222" s="4" t="s">
        <v>3</v>
      </c>
      <c r="Q222" s="4"/>
      <c r="R222" s="80" t="s">
        <v>1057</v>
      </c>
      <c r="S222" s="4"/>
      <c r="T222" s="4"/>
      <c r="U222" s="4"/>
      <c r="V222" s="4"/>
      <c r="W222" s="15" t="s">
        <v>1056</v>
      </c>
      <c r="X222" s="15" t="s">
        <v>1055</v>
      </c>
      <c r="Y222" s="5"/>
      <c r="Z222" s="5"/>
      <c r="AA222" s="5"/>
      <c r="AB222" s="4"/>
      <c r="AC222" s="4"/>
    </row>
    <row r="223" spans="1:29" ht="35.25" hidden="1" thickBot="1" x14ac:dyDescent="0.3">
      <c r="A223" s="30" t="s">
        <v>966</v>
      </c>
      <c r="B223" s="10" t="s">
        <v>50</v>
      </c>
      <c r="C223" s="76" t="s">
        <v>970</v>
      </c>
      <c r="D223" s="79" t="s">
        <v>1054</v>
      </c>
      <c r="E223" s="9" t="s">
        <v>968</v>
      </c>
      <c r="F223" s="4"/>
      <c r="G223" s="30">
        <v>2</v>
      </c>
      <c r="H223" s="30">
        <v>2.5</v>
      </c>
      <c r="I223" s="30" t="s">
        <v>967</v>
      </c>
      <c r="J223" s="30" t="s">
        <v>966</v>
      </c>
      <c r="K223" s="30" t="s">
        <v>965</v>
      </c>
      <c r="L223" s="8" t="s">
        <v>1053</v>
      </c>
      <c r="M223" s="8" t="s">
        <v>1053</v>
      </c>
      <c r="N223" s="4" t="s">
        <v>181</v>
      </c>
      <c r="O223" s="4" t="s">
        <v>140</v>
      </c>
      <c r="P223" s="4" t="s">
        <v>53</v>
      </c>
      <c r="Q223" s="4"/>
      <c r="R223" s="6" t="s">
        <v>1052</v>
      </c>
      <c r="S223" s="4"/>
      <c r="T223" s="4"/>
      <c r="U223" s="4"/>
      <c r="V223" s="4"/>
      <c r="W223" s="77" t="s">
        <v>993</v>
      </c>
      <c r="X223" s="77" t="s">
        <v>1051</v>
      </c>
      <c r="Y223" s="5"/>
      <c r="Z223" s="5"/>
      <c r="AA223" s="5"/>
      <c r="AB223" s="4"/>
      <c r="AC223" s="4"/>
    </row>
    <row r="224" spans="1:29" ht="46.5" hidden="1" thickBot="1" x14ac:dyDescent="0.3">
      <c r="A224" s="30" t="s">
        <v>966</v>
      </c>
      <c r="B224" s="10" t="s">
        <v>46</v>
      </c>
      <c r="C224" s="76" t="s">
        <v>970</v>
      </c>
      <c r="D224" s="79" t="s">
        <v>1050</v>
      </c>
      <c r="E224" s="9" t="s">
        <v>968</v>
      </c>
      <c r="F224" s="4"/>
      <c r="G224" s="30">
        <v>2</v>
      </c>
      <c r="H224" s="30">
        <v>2.5</v>
      </c>
      <c r="I224" s="30" t="s">
        <v>967</v>
      </c>
      <c r="J224" s="30" t="s">
        <v>966</v>
      </c>
      <c r="K224" s="30" t="s">
        <v>965</v>
      </c>
      <c r="L224" s="8" t="s">
        <v>1049</v>
      </c>
      <c r="M224" s="8" t="s">
        <v>1048</v>
      </c>
      <c r="N224" s="4" t="s">
        <v>5</v>
      </c>
      <c r="O224" s="4" t="s">
        <v>140</v>
      </c>
      <c r="P224" s="4" t="s">
        <v>18</v>
      </c>
      <c r="Q224" s="4"/>
      <c r="R224" s="7" t="s">
        <v>1047</v>
      </c>
      <c r="S224" s="4"/>
      <c r="T224" s="4"/>
      <c r="U224" s="4"/>
      <c r="V224" s="4"/>
      <c r="W224" s="77" t="s">
        <v>1046</v>
      </c>
      <c r="X224" s="77" t="s">
        <v>1045</v>
      </c>
      <c r="Y224" s="5"/>
      <c r="Z224" s="5"/>
      <c r="AA224" s="5"/>
      <c r="AB224" s="4"/>
      <c r="AC224" s="4"/>
    </row>
    <row r="225" spans="1:29" ht="24" hidden="1" thickBot="1" x14ac:dyDescent="0.3">
      <c r="A225" s="30" t="s">
        <v>966</v>
      </c>
      <c r="B225" s="10" t="s">
        <v>64</v>
      </c>
      <c r="C225" s="76" t="s">
        <v>970</v>
      </c>
      <c r="D225" s="79" t="s">
        <v>1044</v>
      </c>
      <c r="E225" s="9" t="s">
        <v>968</v>
      </c>
      <c r="F225" s="4"/>
      <c r="G225" s="30">
        <v>2</v>
      </c>
      <c r="H225" s="30">
        <v>2.5</v>
      </c>
      <c r="I225" s="30" t="s">
        <v>967</v>
      </c>
      <c r="J225" s="30" t="s">
        <v>966</v>
      </c>
      <c r="K225" s="30" t="s">
        <v>965</v>
      </c>
      <c r="L225" s="8" t="s">
        <v>1043</v>
      </c>
      <c r="M225" s="8" t="s">
        <v>1042</v>
      </c>
      <c r="N225" s="4" t="s">
        <v>5</v>
      </c>
      <c r="O225" s="4" t="s">
        <v>4</v>
      </c>
      <c r="P225" s="4" t="s">
        <v>3</v>
      </c>
      <c r="Q225" s="4"/>
      <c r="R225" s="7" t="s">
        <v>1041</v>
      </c>
      <c r="S225" s="4"/>
      <c r="T225" s="4"/>
      <c r="U225" s="4"/>
      <c r="V225" s="4"/>
      <c r="W225" s="77" t="s">
        <v>1024</v>
      </c>
      <c r="X225" s="77" t="s">
        <v>1023</v>
      </c>
      <c r="Y225" s="5"/>
      <c r="Z225" s="5"/>
      <c r="AA225" s="5"/>
      <c r="AB225" s="4"/>
      <c r="AC225" s="4"/>
    </row>
    <row r="226" spans="1:29" ht="24" hidden="1" thickBot="1" x14ac:dyDescent="0.3">
      <c r="A226" s="30" t="s">
        <v>966</v>
      </c>
      <c r="B226" s="10" t="s">
        <v>11</v>
      </c>
      <c r="C226" s="76" t="s">
        <v>970</v>
      </c>
      <c r="D226" s="79" t="s">
        <v>1040</v>
      </c>
      <c r="E226" s="9" t="s">
        <v>968</v>
      </c>
      <c r="F226" s="4"/>
      <c r="G226" s="30">
        <v>2</v>
      </c>
      <c r="H226" s="30">
        <v>2.5</v>
      </c>
      <c r="I226" s="30" t="s">
        <v>967</v>
      </c>
      <c r="J226" s="30" t="s">
        <v>966</v>
      </c>
      <c r="K226" s="30" t="s">
        <v>965</v>
      </c>
      <c r="L226" s="8" t="s">
        <v>1039</v>
      </c>
      <c r="M226" s="8" t="s">
        <v>1038</v>
      </c>
      <c r="N226" s="4" t="s">
        <v>5</v>
      </c>
      <c r="O226" s="4" t="s">
        <v>4</v>
      </c>
      <c r="P226" s="4" t="s">
        <v>97</v>
      </c>
      <c r="Q226" s="4"/>
      <c r="R226" s="7" t="s">
        <v>1037</v>
      </c>
      <c r="S226" s="4"/>
      <c r="T226" s="4"/>
      <c r="U226" s="4"/>
      <c r="V226" s="4"/>
      <c r="W226" s="77" t="s">
        <v>1036</v>
      </c>
      <c r="X226" s="77" t="s">
        <v>1035</v>
      </c>
      <c r="Y226" s="5"/>
      <c r="Z226" s="5"/>
      <c r="AA226" s="5"/>
      <c r="AB226" s="4"/>
      <c r="AC226" s="4"/>
    </row>
    <row r="227" spans="1:29" ht="46.5" hidden="1" thickBot="1" x14ac:dyDescent="0.3">
      <c r="A227" s="30" t="s">
        <v>966</v>
      </c>
      <c r="B227" s="10" t="s">
        <v>11</v>
      </c>
      <c r="C227" s="76" t="s">
        <v>970</v>
      </c>
      <c r="D227" s="79" t="s">
        <v>1034</v>
      </c>
      <c r="E227" s="9" t="s">
        <v>968</v>
      </c>
      <c r="F227" s="4"/>
      <c r="G227" s="30">
        <v>2</v>
      </c>
      <c r="H227" s="30">
        <v>2.5</v>
      </c>
      <c r="I227" s="30" t="s">
        <v>967</v>
      </c>
      <c r="J227" s="30" t="s">
        <v>966</v>
      </c>
      <c r="K227" s="30" t="s">
        <v>965</v>
      </c>
      <c r="L227" s="8" t="s">
        <v>1033</v>
      </c>
      <c r="M227" s="8" t="s">
        <v>1032</v>
      </c>
      <c r="N227" s="4" t="s">
        <v>5</v>
      </c>
      <c r="O227" s="4" t="s">
        <v>140</v>
      </c>
      <c r="P227" s="4" t="s">
        <v>97</v>
      </c>
      <c r="Q227" s="4"/>
      <c r="R227" s="74" t="s">
        <v>1031</v>
      </c>
      <c r="S227" s="4"/>
      <c r="T227" s="4"/>
      <c r="U227" s="4"/>
      <c r="V227" s="4"/>
      <c r="W227" s="77" t="s">
        <v>1030</v>
      </c>
      <c r="X227" s="73" t="s">
        <v>1029</v>
      </c>
      <c r="Y227" s="5"/>
      <c r="Z227" s="5"/>
      <c r="AA227" s="5"/>
      <c r="AB227" s="4"/>
      <c r="AC227" s="4"/>
    </row>
    <row r="228" spans="1:29" ht="35.25" hidden="1" thickBot="1" x14ac:dyDescent="0.3">
      <c r="A228" s="30" t="s">
        <v>966</v>
      </c>
      <c r="B228" s="10" t="s">
        <v>11</v>
      </c>
      <c r="C228" s="76" t="s">
        <v>970</v>
      </c>
      <c r="D228" s="79" t="s">
        <v>1028</v>
      </c>
      <c r="E228" s="9" t="s">
        <v>968</v>
      </c>
      <c r="F228" s="4"/>
      <c r="G228" s="30">
        <v>2</v>
      </c>
      <c r="H228" s="30">
        <v>2.5</v>
      </c>
      <c r="I228" s="30" t="s">
        <v>967</v>
      </c>
      <c r="J228" s="30" t="s">
        <v>966</v>
      </c>
      <c r="K228" s="30" t="s">
        <v>965</v>
      </c>
      <c r="L228" s="8" t="s">
        <v>1027</v>
      </c>
      <c r="M228" s="8" t="s">
        <v>1026</v>
      </c>
      <c r="N228" s="4" t="s">
        <v>5</v>
      </c>
      <c r="O228" s="4" t="s">
        <v>4</v>
      </c>
      <c r="P228" s="4" t="s">
        <v>97</v>
      </c>
      <c r="Q228" s="4"/>
      <c r="R228" s="74" t="s">
        <v>1025</v>
      </c>
      <c r="S228" s="4"/>
      <c r="T228" s="4"/>
      <c r="U228" s="4"/>
      <c r="V228" s="4"/>
      <c r="W228" s="77" t="s">
        <v>1024</v>
      </c>
      <c r="X228" s="77" t="s">
        <v>1023</v>
      </c>
      <c r="Y228" s="5"/>
      <c r="Z228" s="5"/>
      <c r="AA228" s="5"/>
      <c r="AB228" s="4"/>
      <c r="AC228" s="4"/>
    </row>
    <row r="229" spans="1:29" ht="35.25" hidden="1" thickBot="1" x14ac:dyDescent="0.3">
      <c r="A229" s="30" t="s">
        <v>966</v>
      </c>
      <c r="B229" s="10" t="s">
        <v>11</v>
      </c>
      <c r="C229" s="76" t="s">
        <v>970</v>
      </c>
      <c r="D229" s="79" t="s">
        <v>1022</v>
      </c>
      <c r="E229" s="9" t="s">
        <v>968</v>
      </c>
      <c r="F229" s="4"/>
      <c r="G229" s="30">
        <v>2</v>
      </c>
      <c r="H229" s="30">
        <v>2.5</v>
      </c>
      <c r="I229" s="30" t="s">
        <v>967</v>
      </c>
      <c r="J229" s="30" t="s">
        <v>966</v>
      </c>
      <c r="K229" s="30" t="s">
        <v>965</v>
      </c>
      <c r="L229" s="8" t="s">
        <v>1021</v>
      </c>
      <c r="M229" s="8" t="s">
        <v>1020</v>
      </c>
      <c r="N229" s="4" t="s">
        <v>5</v>
      </c>
      <c r="O229" s="4" t="s">
        <v>140</v>
      </c>
      <c r="P229" s="4" t="s">
        <v>97</v>
      </c>
      <c r="Q229" s="4"/>
      <c r="R229" s="7" t="s">
        <v>1019</v>
      </c>
      <c r="S229" s="4"/>
      <c r="T229" s="4"/>
      <c r="U229" s="4"/>
      <c r="V229" s="4"/>
      <c r="W229" s="77" t="s">
        <v>1018</v>
      </c>
      <c r="X229" s="77" t="s">
        <v>1017</v>
      </c>
      <c r="Y229" s="5"/>
      <c r="Z229" s="5"/>
      <c r="AA229" s="5"/>
      <c r="AB229" s="4"/>
      <c r="AC229" s="4"/>
    </row>
    <row r="230" spans="1:29" ht="46.5" hidden="1" thickBot="1" x14ac:dyDescent="0.3">
      <c r="A230" s="30" t="s">
        <v>966</v>
      </c>
      <c r="B230" s="10" t="s">
        <v>64</v>
      </c>
      <c r="C230" s="76" t="s">
        <v>970</v>
      </c>
      <c r="D230" s="79" t="s">
        <v>1016</v>
      </c>
      <c r="E230" s="9" t="s">
        <v>968</v>
      </c>
      <c r="F230" s="4"/>
      <c r="G230" s="30">
        <v>2</v>
      </c>
      <c r="H230" s="30">
        <v>2.5</v>
      </c>
      <c r="I230" s="30" t="s">
        <v>967</v>
      </c>
      <c r="J230" s="30" t="s">
        <v>966</v>
      </c>
      <c r="K230" s="30" t="s">
        <v>965</v>
      </c>
      <c r="L230" s="8" t="s">
        <v>1015</v>
      </c>
      <c r="M230" s="8" t="s">
        <v>1014</v>
      </c>
      <c r="N230" s="4" t="s">
        <v>5</v>
      </c>
      <c r="O230" s="4" t="s">
        <v>140</v>
      </c>
      <c r="P230" s="4" t="s">
        <v>3</v>
      </c>
      <c r="Q230" s="4"/>
      <c r="R230" s="7" t="s">
        <v>1013</v>
      </c>
      <c r="S230" s="4"/>
      <c r="T230" s="4"/>
      <c r="U230" s="4"/>
      <c r="V230" s="4"/>
      <c r="W230" s="77" t="s">
        <v>1012</v>
      </c>
      <c r="X230" s="77" t="s">
        <v>1011</v>
      </c>
      <c r="Y230" s="5"/>
      <c r="Z230" s="5"/>
      <c r="AA230" s="5"/>
      <c r="AB230" s="4"/>
      <c r="AC230" s="4"/>
    </row>
    <row r="231" spans="1:29" ht="35.25" hidden="1" thickBot="1" x14ac:dyDescent="0.3">
      <c r="A231" s="30" t="s">
        <v>966</v>
      </c>
      <c r="B231" s="10" t="s">
        <v>11</v>
      </c>
      <c r="C231" s="76" t="s">
        <v>970</v>
      </c>
      <c r="D231" s="79" t="s">
        <v>1010</v>
      </c>
      <c r="E231" s="9" t="s">
        <v>968</v>
      </c>
      <c r="F231" s="4"/>
      <c r="G231" s="30">
        <v>2</v>
      </c>
      <c r="H231" s="30">
        <v>2.5</v>
      </c>
      <c r="I231" s="30" t="s">
        <v>967</v>
      </c>
      <c r="J231" s="30" t="s">
        <v>966</v>
      </c>
      <c r="K231" s="30" t="s">
        <v>965</v>
      </c>
      <c r="L231" s="8" t="s">
        <v>1007</v>
      </c>
      <c r="M231" s="8" t="s">
        <v>1006</v>
      </c>
      <c r="N231" s="4" t="s">
        <v>5</v>
      </c>
      <c r="O231" s="4" t="s">
        <v>4</v>
      </c>
      <c r="P231" s="4" t="s">
        <v>3</v>
      </c>
      <c r="Q231" s="4"/>
      <c r="R231" s="7" t="s">
        <v>1005</v>
      </c>
      <c r="S231" s="4"/>
      <c r="T231" s="4"/>
      <c r="U231" s="4"/>
      <c r="V231" s="4"/>
      <c r="W231" s="77" t="s">
        <v>962</v>
      </c>
      <c r="X231" s="77" t="s">
        <v>1009</v>
      </c>
      <c r="Y231" s="5"/>
      <c r="Z231" s="5"/>
      <c r="AA231" s="5"/>
      <c r="AB231" s="4"/>
      <c r="AC231" s="4"/>
    </row>
    <row r="232" spans="1:29" ht="35.25" hidden="1" thickBot="1" x14ac:dyDescent="0.3">
      <c r="A232" s="30" t="s">
        <v>966</v>
      </c>
      <c r="B232" s="10" t="s">
        <v>11</v>
      </c>
      <c r="C232" s="76" t="s">
        <v>970</v>
      </c>
      <c r="D232" s="79" t="s">
        <v>1008</v>
      </c>
      <c r="E232" s="9" t="s">
        <v>968</v>
      </c>
      <c r="F232" s="4"/>
      <c r="G232" s="30">
        <v>2</v>
      </c>
      <c r="H232" s="30">
        <v>2.5</v>
      </c>
      <c r="I232" s="30" t="s">
        <v>967</v>
      </c>
      <c r="J232" s="30" t="s">
        <v>966</v>
      </c>
      <c r="K232" s="30" t="s">
        <v>965</v>
      </c>
      <c r="L232" s="8" t="s">
        <v>1007</v>
      </c>
      <c r="M232" s="8" t="s">
        <v>1006</v>
      </c>
      <c r="N232" s="4" t="s">
        <v>5</v>
      </c>
      <c r="O232" s="4" t="s">
        <v>4</v>
      </c>
      <c r="P232" s="4" t="s">
        <v>3</v>
      </c>
      <c r="Q232" s="4"/>
      <c r="R232" s="7" t="s">
        <v>1005</v>
      </c>
      <c r="S232" s="4"/>
      <c r="T232" s="4"/>
      <c r="U232" s="4"/>
      <c r="V232" s="4"/>
      <c r="W232" s="77" t="s">
        <v>962</v>
      </c>
      <c r="X232" s="77" t="s">
        <v>1004</v>
      </c>
      <c r="Y232" s="5"/>
      <c r="Z232" s="5"/>
      <c r="AA232" s="5"/>
      <c r="AB232" s="4"/>
      <c r="AC232" s="4"/>
    </row>
    <row r="233" spans="1:29" ht="35.25" hidden="1" thickBot="1" x14ac:dyDescent="0.3">
      <c r="A233" s="30" t="s">
        <v>966</v>
      </c>
      <c r="B233" s="10" t="s">
        <v>64</v>
      </c>
      <c r="C233" s="76" t="s">
        <v>970</v>
      </c>
      <c r="D233" s="79" t="s">
        <v>1003</v>
      </c>
      <c r="E233" s="9" t="s">
        <v>968</v>
      </c>
      <c r="F233" s="4"/>
      <c r="G233" s="30">
        <v>2</v>
      </c>
      <c r="H233" s="30">
        <v>2.5</v>
      </c>
      <c r="I233" s="30" t="s">
        <v>967</v>
      </c>
      <c r="J233" s="30" t="s">
        <v>966</v>
      </c>
      <c r="K233" s="30" t="s">
        <v>965</v>
      </c>
      <c r="L233" s="8" t="s">
        <v>1002</v>
      </c>
      <c r="M233" s="8" t="s">
        <v>1001</v>
      </c>
      <c r="N233" s="4" t="s">
        <v>5</v>
      </c>
      <c r="O233" s="4" t="s">
        <v>140</v>
      </c>
      <c r="P233" s="4" t="s">
        <v>3</v>
      </c>
      <c r="Q233" s="4"/>
      <c r="R233" s="7" t="s">
        <v>1000</v>
      </c>
      <c r="S233" s="4"/>
      <c r="T233" s="4"/>
      <c r="U233" s="4"/>
      <c r="V233" s="4"/>
      <c r="W233" s="77" t="s">
        <v>999</v>
      </c>
      <c r="X233" s="77" t="s">
        <v>998</v>
      </c>
      <c r="Y233" s="5"/>
      <c r="Z233" s="5"/>
      <c r="AA233" s="5"/>
      <c r="AB233" s="4"/>
      <c r="AC233" s="4"/>
    </row>
    <row r="234" spans="1:29" ht="46.5" hidden="1" thickBot="1" x14ac:dyDescent="0.3">
      <c r="A234" s="30" t="s">
        <v>966</v>
      </c>
      <c r="B234" s="10" t="s">
        <v>11</v>
      </c>
      <c r="C234" s="76" t="s">
        <v>970</v>
      </c>
      <c r="D234" s="79" t="s">
        <v>997</v>
      </c>
      <c r="E234" s="9" t="s">
        <v>968</v>
      </c>
      <c r="F234" s="4"/>
      <c r="G234" s="30">
        <v>2</v>
      </c>
      <c r="H234" s="30">
        <v>2.5</v>
      </c>
      <c r="I234" s="30" t="s">
        <v>967</v>
      </c>
      <c r="J234" s="30" t="s">
        <v>966</v>
      </c>
      <c r="K234" s="30" t="s">
        <v>965</v>
      </c>
      <c r="L234" s="8" t="s">
        <v>996</v>
      </c>
      <c r="M234" s="8" t="s">
        <v>995</v>
      </c>
      <c r="N234" s="4" t="s">
        <v>5</v>
      </c>
      <c r="O234" s="4" t="s">
        <v>4</v>
      </c>
      <c r="P234" s="4" t="s">
        <v>3</v>
      </c>
      <c r="Q234" s="4"/>
      <c r="R234" s="7" t="s">
        <v>994</v>
      </c>
      <c r="S234" s="4"/>
      <c r="T234" s="4"/>
      <c r="U234" s="4"/>
      <c r="V234" s="4"/>
      <c r="W234" s="77" t="s">
        <v>993</v>
      </c>
      <c r="X234" s="77" t="s">
        <v>992</v>
      </c>
      <c r="Y234" s="5"/>
      <c r="Z234" s="5"/>
      <c r="AA234" s="5"/>
      <c r="AB234" s="4"/>
      <c r="AC234" s="4"/>
    </row>
    <row r="235" spans="1:29" ht="24" hidden="1" thickBot="1" x14ac:dyDescent="0.3">
      <c r="A235" s="30" t="s">
        <v>966</v>
      </c>
      <c r="B235" s="10" t="s">
        <v>11</v>
      </c>
      <c r="C235" s="76" t="s">
        <v>970</v>
      </c>
      <c r="D235" s="79" t="s">
        <v>991</v>
      </c>
      <c r="E235" s="9" t="s">
        <v>968</v>
      </c>
      <c r="F235" s="4"/>
      <c r="G235" s="30">
        <v>2</v>
      </c>
      <c r="H235" s="30">
        <v>2.5</v>
      </c>
      <c r="I235" s="30" t="s">
        <v>967</v>
      </c>
      <c r="J235" s="30" t="s">
        <v>966</v>
      </c>
      <c r="K235" s="30" t="s">
        <v>965</v>
      </c>
      <c r="L235" s="8" t="s">
        <v>990</v>
      </c>
      <c r="M235" s="8" t="s">
        <v>990</v>
      </c>
      <c r="N235" s="4" t="s">
        <v>5</v>
      </c>
      <c r="O235" s="4" t="s">
        <v>4</v>
      </c>
      <c r="P235" s="4" t="s">
        <v>3</v>
      </c>
      <c r="Q235" s="4"/>
      <c r="R235" s="6" t="s">
        <v>989</v>
      </c>
      <c r="S235" s="4"/>
      <c r="T235" s="4"/>
      <c r="U235" s="4"/>
      <c r="V235" s="4"/>
      <c r="W235" s="77" t="s">
        <v>988</v>
      </c>
      <c r="X235" s="77" t="s">
        <v>987</v>
      </c>
      <c r="Y235" s="5"/>
      <c r="Z235" s="5"/>
      <c r="AA235" s="5"/>
      <c r="AB235" s="4"/>
      <c r="AC235" s="4"/>
    </row>
    <row r="236" spans="1:29" ht="35.25" hidden="1" thickBot="1" x14ac:dyDescent="0.3">
      <c r="A236" s="30" t="s">
        <v>966</v>
      </c>
      <c r="B236" s="10" t="s">
        <v>11</v>
      </c>
      <c r="C236" s="76" t="s">
        <v>970</v>
      </c>
      <c r="D236" s="79" t="s">
        <v>986</v>
      </c>
      <c r="E236" s="9" t="s">
        <v>968</v>
      </c>
      <c r="F236" s="4"/>
      <c r="G236" s="30">
        <v>2</v>
      </c>
      <c r="H236" s="30">
        <v>2.5</v>
      </c>
      <c r="I236" s="30" t="s">
        <v>967</v>
      </c>
      <c r="J236" s="30" t="s">
        <v>966</v>
      </c>
      <c r="K236" s="30" t="s">
        <v>965</v>
      </c>
      <c r="L236" s="8" t="s">
        <v>985</v>
      </c>
      <c r="M236" s="8" t="s">
        <v>984</v>
      </c>
      <c r="N236" s="4" t="s">
        <v>5</v>
      </c>
      <c r="O236" s="4" t="s">
        <v>4</v>
      </c>
      <c r="P236" s="4" t="s">
        <v>3</v>
      </c>
      <c r="Q236" s="4"/>
      <c r="R236" s="7" t="s">
        <v>983</v>
      </c>
      <c r="S236" s="4"/>
      <c r="T236" s="4"/>
      <c r="U236" s="4"/>
      <c r="V236" s="4"/>
      <c r="W236" s="77" t="s">
        <v>982</v>
      </c>
      <c r="X236" s="77" t="s">
        <v>981</v>
      </c>
      <c r="Y236" s="5"/>
      <c r="Z236" s="5"/>
      <c r="AA236" s="5"/>
      <c r="AB236" s="4"/>
      <c r="AC236" s="4"/>
    </row>
    <row r="237" spans="1:29" ht="35.25" hidden="1" thickBot="1" x14ac:dyDescent="0.3">
      <c r="A237" s="30" t="s">
        <v>966</v>
      </c>
      <c r="B237" s="10" t="s">
        <v>64</v>
      </c>
      <c r="C237" s="76" t="s">
        <v>970</v>
      </c>
      <c r="D237" s="75" t="s">
        <v>980</v>
      </c>
      <c r="E237" s="9" t="s">
        <v>968</v>
      </c>
      <c r="F237" s="4"/>
      <c r="G237" s="30">
        <v>2</v>
      </c>
      <c r="H237" s="30">
        <v>2.5</v>
      </c>
      <c r="I237" s="30" t="s">
        <v>967</v>
      </c>
      <c r="J237" s="30" t="s">
        <v>966</v>
      </c>
      <c r="K237" s="30" t="s">
        <v>965</v>
      </c>
      <c r="L237" s="8" t="s">
        <v>975</v>
      </c>
      <c r="M237" s="8" t="s">
        <v>974</v>
      </c>
      <c r="N237" s="4" t="s">
        <v>5</v>
      </c>
      <c r="O237" s="4" t="s">
        <v>4</v>
      </c>
      <c r="P237" s="4" t="s">
        <v>3</v>
      </c>
      <c r="Q237" s="4"/>
      <c r="R237" s="7" t="s">
        <v>979</v>
      </c>
      <c r="S237" s="4"/>
      <c r="T237" s="4"/>
      <c r="U237" s="4"/>
      <c r="V237" s="4"/>
      <c r="W237" s="73" t="s">
        <v>978</v>
      </c>
      <c r="X237" s="73" t="s">
        <v>977</v>
      </c>
      <c r="Y237" s="5"/>
      <c r="Z237" s="5"/>
      <c r="AA237" s="5"/>
      <c r="AB237" s="4"/>
      <c r="AC237" s="4"/>
    </row>
    <row r="238" spans="1:29" ht="35.25" hidden="1" thickBot="1" x14ac:dyDescent="0.3">
      <c r="A238" s="30" t="s">
        <v>966</v>
      </c>
      <c r="B238" s="26" t="s">
        <v>11</v>
      </c>
      <c r="C238" s="76" t="s">
        <v>970</v>
      </c>
      <c r="D238" s="78" t="s">
        <v>976</v>
      </c>
      <c r="E238" s="9" t="s">
        <v>968</v>
      </c>
      <c r="F238" s="4"/>
      <c r="G238" s="30">
        <v>2</v>
      </c>
      <c r="H238" s="30">
        <v>2.5</v>
      </c>
      <c r="I238" s="30" t="s">
        <v>967</v>
      </c>
      <c r="J238" s="30" t="s">
        <v>966</v>
      </c>
      <c r="K238" s="30" t="s">
        <v>965</v>
      </c>
      <c r="L238" s="8" t="s">
        <v>975</v>
      </c>
      <c r="M238" s="8" t="s">
        <v>974</v>
      </c>
      <c r="N238" s="4" t="s">
        <v>5</v>
      </c>
      <c r="O238" s="4" t="s">
        <v>4</v>
      </c>
      <c r="P238" s="4" t="s">
        <v>3</v>
      </c>
      <c r="Q238" s="4"/>
      <c r="R238" s="74" t="s">
        <v>973</v>
      </c>
      <c r="S238" s="4"/>
      <c r="T238" s="4"/>
      <c r="U238" s="4"/>
      <c r="V238" s="4"/>
      <c r="W238" s="77" t="s">
        <v>972</v>
      </c>
      <c r="X238" s="73" t="s">
        <v>971</v>
      </c>
      <c r="Y238" s="5"/>
      <c r="Z238" s="5"/>
      <c r="AA238" s="5"/>
      <c r="AB238" s="4"/>
      <c r="AC238" s="4"/>
    </row>
    <row r="239" spans="1:29" ht="35.25" hidden="1" thickBot="1" x14ac:dyDescent="0.3">
      <c r="A239" s="30" t="s">
        <v>966</v>
      </c>
      <c r="B239" s="10" t="s">
        <v>11</v>
      </c>
      <c r="C239" s="76" t="s">
        <v>970</v>
      </c>
      <c r="D239" s="75" t="s">
        <v>969</v>
      </c>
      <c r="E239" s="9" t="s">
        <v>968</v>
      </c>
      <c r="F239" s="4"/>
      <c r="G239" s="30">
        <v>2</v>
      </c>
      <c r="H239" s="30">
        <v>2.5</v>
      </c>
      <c r="I239" s="30" t="s">
        <v>967</v>
      </c>
      <c r="J239" s="30" t="s">
        <v>966</v>
      </c>
      <c r="K239" s="30" t="s">
        <v>965</v>
      </c>
      <c r="L239" s="8" t="s">
        <v>964</v>
      </c>
      <c r="M239" s="8" t="s">
        <v>754</v>
      </c>
      <c r="N239" s="4" t="s">
        <v>5</v>
      </c>
      <c r="O239" s="4" t="s">
        <v>4</v>
      </c>
      <c r="P239" s="4" t="s">
        <v>3</v>
      </c>
      <c r="Q239" s="4"/>
      <c r="R239" s="74" t="s">
        <v>963</v>
      </c>
      <c r="S239" s="4"/>
      <c r="T239" s="4"/>
      <c r="U239" s="4"/>
      <c r="V239" s="4"/>
      <c r="W239" s="73" t="s">
        <v>962</v>
      </c>
      <c r="X239" s="73" t="s">
        <v>961</v>
      </c>
      <c r="Y239" s="5"/>
      <c r="Z239" s="5"/>
      <c r="AA239" s="5"/>
      <c r="AB239" s="4"/>
      <c r="AC239" s="4"/>
    </row>
    <row r="240" spans="1:29" ht="35.25" hidden="1" thickBot="1" x14ac:dyDescent="0.3">
      <c r="A240" s="30" t="s">
        <v>909</v>
      </c>
      <c r="B240" s="10" t="s">
        <v>50</v>
      </c>
      <c r="C240" s="9" t="s">
        <v>247</v>
      </c>
      <c r="D240" s="6" t="s">
        <v>960</v>
      </c>
      <c r="E240" s="9" t="s">
        <v>8</v>
      </c>
      <c r="F240" s="4"/>
      <c r="G240" s="30">
        <v>1</v>
      </c>
      <c r="H240" s="30">
        <v>1.8</v>
      </c>
      <c r="I240" s="30" t="s">
        <v>683</v>
      </c>
      <c r="J240" s="30" t="s">
        <v>909</v>
      </c>
      <c r="K240" s="30" t="s">
        <v>908</v>
      </c>
      <c r="L240" s="8" t="s">
        <v>919</v>
      </c>
      <c r="M240" s="8" t="s">
        <v>959</v>
      </c>
      <c r="N240" s="4" t="s">
        <v>181</v>
      </c>
      <c r="O240" s="4" t="s">
        <v>4</v>
      </c>
      <c r="P240" s="4" t="s">
        <v>53</v>
      </c>
      <c r="Q240" s="4"/>
      <c r="R240" s="28" t="s">
        <v>958</v>
      </c>
      <c r="S240" s="4"/>
      <c r="T240" s="4"/>
      <c r="U240" s="4"/>
      <c r="V240" s="4"/>
      <c r="W240" s="28" t="s">
        <v>904</v>
      </c>
      <c r="X240" s="28" t="s">
        <v>957</v>
      </c>
      <c r="Y240" s="5"/>
      <c r="Z240" s="5"/>
      <c r="AA240" s="5"/>
      <c r="AB240" s="4"/>
      <c r="AC240" s="4"/>
    </row>
    <row r="241" spans="1:29" ht="46.5" hidden="1" thickBot="1" x14ac:dyDescent="0.3">
      <c r="A241" s="30" t="s">
        <v>909</v>
      </c>
      <c r="B241" s="10" t="s">
        <v>46</v>
      </c>
      <c r="C241" s="9" t="s">
        <v>247</v>
      </c>
      <c r="D241" s="28" t="s">
        <v>956</v>
      </c>
      <c r="E241" s="9" t="s">
        <v>8</v>
      </c>
      <c r="F241" s="4"/>
      <c r="G241" s="30">
        <v>1</v>
      </c>
      <c r="H241" s="30">
        <v>1.8</v>
      </c>
      <c r="I241" s="30" t="s">
        <v>683</v>
      </c>
      <c r="J241" s="30" t="s">
        <v>909</v>
      </c>
      <c r="K241" s="30" t="s">
        <v>908</v>
      </c>
      <c r="L241" s="8" t="s">
        <v>955</v>
      </c>
      <c r="M241" s="8" t="s">
        <v>954</v>
      </c>
      <c r="N241" s="4" t="s">
        <v>181</v>
      </c>
      <c r="O241" s="4" t="s">
        <v>4</v>
      </c>
      <c r="P241" s="4" t="s">
        <v>18</v>
      </c>
      <c r="Q241" s="4"/>
      <c r="R241" s="29" t="s">
        <v>953</v>
      </c>
      <c r="S241" s="4"/>
      <c r="T241" s="4"/>
      <c r="U241" s="4"/>
      <c r="V241" s="4"/>
      <c r="W241" s="28" t="s">
        <v>904</v>
      </c>
      <c r="X241" s="28" t="s">
        <v>952</v>
      </c>
      <c r="Y241" s="5"/>
      <c r="Z241" s="5"/>
      <c r="AA241" s="5"/>
      <c r="AB241" s="4"/>
      <c r="AC241" s="4"/>
    </row>
    <row r="242" spans="1:29" ht="46.5" hidden="1" thickBot="1" x14ac:dyDescent="0.3">
      <c r="A242" s="30" t="s">
        <v>909</v>
      </c>
      <c r="B242" s="10" t="s">
        <v>64</v>
      </c>
      <c r="C242" s="9" t="s">
        <v>247</v>
      </c>
      <c r="D242" s="28" t="s">
        <v>951</v>
      </c>
      <c r="E242" s="9" t="s">
        <v>8</v>
      </c>
      <c r="F242" s="4"/>
      <c r="G242" s="30">
        <v>1</v>
      </c>
      <c r="H242" s="30">
        <v>1.8</v>
      </c>
      <c r="I242" s="30" t="s">
        <v>683</v>
      </c>
      <c r="J242" s="30" t="s">
        <v>909</v>
      </c>
      <c r="K242" s="30" t="s">
        <v>908</v>
      </c>
      <c r="L242" s="8" t="s">
        <v>950</v>
      </c>
      <c r="M242" s="8" t="s">
        <v>949</v>
      </c>
      <c r="N242" s="4" t="s">
        <v>181</v>
      </c>
      <c r="O242" s="4" t="s">
        <v>4</v>
      </c>
      <c r="P242" s="4" t="s">
        <v>53</v>
      </c>
      <c r="Q242" s="4"/>
      <c r="R242" s="29" t="s">
        <v>948</v>
      </c>
      <c r="S242" s="4"/>
      <c r="T242" s="4"/>
      <c r="U242" s="4"/>
      <c r="V242" s="4"/>
      <c r="W242" s="28" t="s">
        <v>904</v>
      </c>
      <c r="X242" s="28" t="s">
        <v>947</v>
      </c>
      <c r="Y242" s="5"/>
      <c r="Z242" s="5"/>
      <c r="AA242" s="5"/>
      <c r="AB242" s="4"/>
      <c r="AC242" s="4"/>
    </row>
    <row r="243" spans="1:29" ht="35.25" hidden="1" thickBot="1" x14ac:dyDescent="0.3">
      <c r="A243" s="30" t="s">
        <v>909</v>
      </c>
      <c r="B243" s="10" t="s">
        <v>11</v>
      </c>
      <c r="C243" s="9" t="s">
        <v>247</v>
      </c>
      <c r="D243" s="28" t="s">
        <v>946</v>
      </c>
      <c r="E243" s="9" t="s">
        <v>8</v>
      </c>
      <c r="F243" s="4"/>
      <c r="G243" s="30">
        <v>1</v>
      </c>
      <c r="H243" s="30">
        <v>1.8</v>
      </c>
      <c r="I243" s="30" t="s">
        <v>683</v>
      </c>
      <c r="J243" s="30" t="s">
        <v>909</v>
      </c>
      <c r="K243" s="30" t="s">
        <v>908</v>
      </c>
      <c r="L243" s="8" t="s">
        <v>945</v>
      </c>
      <c r="M243" s="8" t="s">
        <v>944</v>
      </c>
      <c r="N243" s="4" t="s">
        <v>181</v>
      </c>
      <c r="O243" s="4" t="s">
        <v>4</v>
      </c>
      <c r="P243" s="4" t="s">
        <v>53</v>
      </c>
      <c r="Q243" s="4"/>
      <c r="R243" s="29" t="s">
        <v>943</v>
      </c>
      <c r="S243" s="4"/>
      <c r="T243" s="4"/>
      <c r="U243" s="4"/>
      <c r="V243" s="4"/>
      <c r="W243" s="28" t="s">
        <v>904</v>
      </c>
      <c r="X243" s="28" t="s">
        <v>942</v>
      </c>
      <c r="Y243" s="5"/>
      <c r="Z243" s="5"/>
      <c r="AA243" s="5"/>
      <c r="AB243" s="4"/>
      <c r="AC243" s="4"/>
    </row>
    <row r="244" spans="1:29" ht="35.25" hidden="1" thickBot="1" x14ac:dyDescent="0.3">
      <c r="A244" s="30" t="s">
        <v>909</v>
      </c>
      <c r="B244" s="10" t="s">
        <v>11</v>
      </c>
      <c r="C244" s="9" t="s">
        <v>247</v>
      </c>
      <c r="D244" s="28" t="s">
        <v>941</v>
      </c>
      <c r="E244" s="9" t="s">
        <v>8</v>
      </c>
      <c r="F244" s="4"/>
      <c r="G244" s="30">
        <v>1</v>
      </c>
      <c r="H244" s="30">
        <v>1.8</v>
      </c>
      <c r="I244" s="30" t="s">
        <v>683</v>
      </c>
      <c r="J244" s="30" t="s">
        <v>909</v>
      </c>
      <c r="K244" s="30" t="s">
        <v>908</v>
      </c>
      <c r="L244" s="8" t="s">
        <v>940</v>
      </c>
      <c r="M244" s="8" t="s">
        <v>939</v>
      </c>
      <c r="N244" s="4" t="s">
        <v>181</v>
      </c>
      <c r="O244" s="4" t="s">
        <v>4</v>
      </c>
      <c r="P244" s="4" t="s">
        <v>53</v>
      </c>
      <c r="Q244" s="4"/>
      <c r="R244" s="29" t="s">
        <v>938</v>
      </c>
      <c r="S244" s="4"/>
      <c r="T244" s="4"/>
      <c r="U244" s="4"/>
      <c r="V244" s="4"/>
      <c r="W244" s="28" t="s">
        <v>937</v>
      </c>
      <c r="X244" s="28" t="s">
        <v>936</v>
      </c>
      <c r="Y244" s="5"/>
      <c r="Z244" s="5"/>
      <c r="AA244" s="5"/>
      <c r="AB244" s="4"/>
      <c r="AC244" s="4"/>
    </row>
    <row r="245" spans="1:29" ht="34.5" hidden="1" thickBot="1" x14ac:dyDescent="0.3">
      <c r="A245" s="30" t="s">
        <v>909</v>
      </c>
      <c r="B245" s="10" t="s">
        <v>64</v>
      </c>
      <c r="C245" s="9" t="s">
        <v>247</v>
      </c>
      <c r="D245" s="28" t="s">
        <v>935</v>
      </c>
      <c r="E245" s="9" t="s">
        <v>8</v>
      </c>
      <c r="F245" s="4"/>
      <c r="G245" s="30">
        <v>1</v>
      </c>
      <c r="H245" s="30">
        <v>1.8</v>
      </c>
      <c r="I245" s="30" t="s">
        <v>683</v>
      </c>
      <c r="J245" s="30" t="s">
        <v>909</v>
      </c>
      <c r="K245" s="30" t="s">
        <v>908</v>
      </c>
      <c r="L245" s="8" t="s">
        <v>934</v>
      </c>
      <c r="M245" s="8" t="s">
        <v>933</v>
      </c>
      <c r="N245" s="4" t="s">
        <v>181</v>
      </c>
      <c r="O245" s="4" t="s">
        <v>4</v>
      </c>
      <c r="P245" s="4" t="s">
        <v>53</v>
      </c>
      <c r="Q245" s="4"/>
      <c r="R245" s="29" t="s">
        <v>932</v>
      </c>
      <c r="S245" s="4"/>
      <c r="T245" s="4"/>
      <c r="U245" s="4"/>
      <c r="V245" s="4"/>
      <c r="W245" s="28" t="s">
        <v>904</v>
      </c>
      <c r="X245" s="28" t="s">
        <v>931</v>
      </c>
      <c r="Y245" s="5"/>
      <c r="Z245" s="5"/>
      <c r="AA245" s="5"/>
      <c r="AB245" s="4"/>
      <c r="AC245" s="4"/>
    </row>
    <row r="246" spans="1:29" ht="35.25" hidden="1" thickBot="1" x14ac:dyDescent="0.3">
      <c r="A246" s="30" t="s">
        <v>909</v>
      </c>
      <c r="B246" s="10" t="s">
        <v>11</v>
      </c>
      <c r="C246" s="9" t="s">
        <v>247</v>
      </c>
      <c r="D246" s="28" t="s">
        <v>930</v>
      </c>
      <c r="E246" s="9" t="s">
        <v>8</v>
      </c>
      <c r="F246" s="4"/>
      <c r="G246" s="30">
        <v>1</v>
      </c>
      <c r="H246" s="30">
        <v>1.8</v>
      </c>
      <c r="I246" s="30" t="s">
        <v>683</v>
      </c>
      <c r="J246" s="30" t="s">
        <v>909</v>
      </c>
      <c r="K246" s="30" t="s">
        <v>908</v>
      </c>
      <c r="L246" s="8" t="s">
        <v>929</v>
      </c>
      <c r="M246" s="8" t="s">
        <v>928</v>
      </c>
      <c r="N246" s="4" t="s">
        <v>181</v>
      </c>
      <c r="O246" s="4" t="s">
        <v>4</v>
      </c>
      <c r="P246" s="4" t="s">
        <v>53</v>
      </c>
      <c r="Q246" s="4"/>
      <c r="R246" s="29" t="s">
        <v>927</v>
      </c>
      <c r="S246" s="4"/>
      <c r="T246" s="4"/>
      <c r="U246" s="4"/>
      <c r="V246" s="4"/>
      <c r="W246" s="28" t="s">
        <v>904</v>
      </c>
      <c r="X246" s="28" t="s">
        <v>926</v>
      </c>
      <c r="Y246" s="5"/>
      <c r="Z246" s="5"/>
      <c r="AA246" s="5"/>
      <c r="AB246" s="4"/>
      <c r="AC246" s="4"/>
    </row>
    <row r="247" spans="1:29" ht="34.5" hidden="1" thickBot="1" x14ac:dyDescent="0.3">
      <c r="A247" s="30" t="s">
        <v>909</v>
      </c>
      <c r="B247" s="10" t="s">
        <v>11</v>
      </c>
      <c r="C247" s="9" t="s">
        <v>247</v>
      </c>
      <c r="D247" s="28" t="s">
        <v>925</v>
      </c>
      <c r="E247" s="9" t="s">
        <v>8</v>
      </c>
      <c r="F247" s="4"/>
      <c r="G247" s="30">
        <v>1</v>
      </c>
      <c r="H247" s="30">
        <v>1.8</v>
      </c>
      <c r="I247" s="30" t="s">
        <v>683</v>
      </c>
      <c r="J247" s="30" t="s">
        <v>909</v>
      </c>
      <c r="K247" s="30" t="s">
        <v>908</v>
      </c>
      <c r="L247" s="8" t="s">
        <v>924</v>
      </c>
      <c r="M247" s="8" t="s">
        <v>923</v>
      </c>
      <c r="N247" s="4" t="s">
        <v>181</v>
      </c>
      <c r="O247" s="4" t="s">
        <v>4</v>
      </c>
      <c r="P247" s="4" t="s">
        <v>53</v>
      </c>
      <c r="Q247" s="4"/>
      <c r="R247" s="29" t="s">
        <v>922</v>
      </c>
      <c r="S247" s="4"/>
      <c r="T247" s="4"/>
      <c r="U247" s="4"/>
      <c r="V247" s="4"/>
      <c r="W247" s="28" t="s">
        <v>904</v>
      </c>
      <c r="X247" s="28" t="s">
        <v>921</v>
      </c>
      <c r="Y247" s="5"/>
      <c r="Z247" s="5"/>
      <c r="AA247" s="5"/>
      <c r="AB247" s="4"/>
      <c r="AC247" s="4"/>
    </row>
    <row r="248" spans="1:29" ht="46.5" hidden="1" thickBot="1" x14ac:dyDescent="0.3">
      <c r="A248" s="30" t="s">
        <v>909</v>
      </c>
      <c r="B248" s="10" t="s">
        <v>64</v>
      </c>
      <c r="C248" s="9" t="s">
        <v>247</v>
      </c>
      <c r="D248" s="28" t="s">
        <v>920</v>
      </c>
      <c r="E248" s="9" t="s">
        <v>8</v>
      </c>
      <c r="F248" s="4"/>
      <c r="G248" s="30">
        <v>1</v>
      </c>
      <c r="H248" s="30">
        <v>1.8</v>
      </c>
      <c r="I248" s="30" t="s">
        <v>683</v>
      </c>
      <c r="J248" s="30" t="s">
        <v>909</v>
      </c>
      <c r="K248" s="30" t="s">
        <v>908</v>
      </c>
      <c r="L248" s="8" t="s">
        <v>919</v>
      </c>
      <c r="M248" s="8" t="s">
        <v>918</v>
      </c>
      <c r="N248" s="4" t="s">
        <v>181</v>
      </c>
      <c r="O248" s="4" t="s">
        <v>4</v>
      </c>
      <c r="P248" s="4" t="s">
        <v>53</v>
      </c>
      <c r="Q248" s="4"/>
      <c r="R248" s="29" t="s">
        <v>917</v>
      </c>
      <c r="S248" s="4"/>
      <c r="T248" s="4"/>
      <c r="U248" s="4"/>
      <c r="V248" s="4"/>
      <c r="W248" s="28" t="s">
        <v>904</v>
      </c>
      <c r="X248" s="28" t="s">
        <v>916</v>
      </c>
      <c r="Y248" s="5"/>
      <c r="Z248" s="5"/>
      <c r="AA248" s="5"/>
      <c r="AB248" s="4"/>
      <c r="AC248" s="4"/>
    </row>
    <row r="249" spans="1:29" ht="57.75" hidden="1" thickBot="1" x14ac:dyDescent="0.3">
      <c r="A249" s="30" t="s">
        <v>909</v>
      </c>
      <c r="B249" s="10" t="s">
        <v>11</v>
      </c>
      <c r="C249" s="9" t="s">
        <v>247</v>
      </c>
      <c r="D249" s="28" t="s">
        <v>915</v>
      </c>
      <c r="E249" s="9" t="s">
        <v>8</v>
      </c>
      <c r="F249" s="4"/>
      <c r="G249" s="30">
        <v>1</v>
      </c>
      <c r="H249" s="30">
        <v>1.8</v>
      </c>
      <c r="I249" s="30" t="s">
        <v>683</v>
      </c>
      <c r="J249" s="30" t="s">
        <v>909</v>
      </c>
      <c r="K249" s="30" t="s">
        <v>908</v>
      </c>
      <c r="L249" s="8" t="s">
        <v>914</v>
      </c>
      <c r="M249" s="8" t="s">
        <v>913</v>
      </c>
      <c r="N249" s="4" t="s">
        <v>181</v>
      </c>
      <c r="O249" s="4" t="s">
        <v>4</v>
      </c>
      <c r="P249" s="4" t="s">
        <v>53</v>
      </c>
      <c r="Q249" s="4"/>
      <c r="R249" s="29" t="s">
        <v>912</v>
      </c>
      <c r="S249" s="4"/>
      <c r="T249" s="4"/>
      <c r="U249" s="4"/>
      <c r="V249" s="4"/>
      <c r="W249" s="28" t="s">
        <v>904</v>
      </c>
      <c r="X249" s="28" t="s">
        <v>911</v>
      </c>
      <c r="Y249" s="5"/>
      <c r="Z249" s="5"/>
      <c r="AA249" s="5"/>
      <c r="AB249" s="4"/>
      <c r="AC249" s="4"/>
    </row>
    <row r="250" spans="1:29" ht="34.5" hidden="1" thickBot="1" x14ac:dyDescent="0.3">
      <c r="A250" s="30" t="s">
        <v>909</v>
      </c>
      <c r="B250" s="10" t="s">
        <v>11</v>
      </c>
      <c r="C250" s="9" t="s">
        <v>247</v>
      </c>
      <c r="D250" s="28" t="s">
        <v>910</v>
      </c>
      <c r="E250" s="9" t="s">
        <v>8</v>
      </c>
      <c r="F250" s="4"/>
      <c r="G250" s="30">
        <v>1</v>
      </c>
      <c r="H250" s="30">
        <v>1.8</v>
      </c>
      <c r="I250" s="30" t="s">
        <v>683</v>
      </c>
      <c r="J250" s="30" t="s">
        <v>909</v>
      </c>
      <c r="K250" s="30" t="s">
        <v>908</v>
      </c>
      <c r="L250" s="8" t="s">
        <v>907</v>
      </c>
      <c r="M250" s="8" t="s">
        <v>906</v>
      </c>
      <c r="N250" s="4" t="s">
        <v>181</v>
      </c>
      <c r="O250" s="4" t="s">
        <v>4</v>
      </c>
      <c r="P250" s="4" t="s">
        <v>53</v>
      </c>
      <c r="Q250" s="4"/>
      <c r="R250" s="28" t="s">
        <v>905</v>
      </c>
      <c r="S250" s="4"/>
      <c r="T250" s="4"/>
      <c r="U250" s="4"/>
      <c r="V250" s="4"/>
      <c r="W250" s="28" t="s">
        <v>904</v>
      </c>
      <c r="X250" s="28" t="s">
        <v>903</v>
      </c>
      <c r="Y250" s="5"/>
      <c r="Z250" s="5"/>
      <c r="AA250" s="5"/>
      <c r="AB250" s="4"/>
      <c r="AC250" s="4"/>
    </row>
    <row r="251" spans="1:29" ht="46.5" hidden="1" thickBot="1" x14ac:dyDescent="0.3">
      <c r="A251" s="30" t="s">
        <v>847</v>
      </c>
      <c r="B251" s="10" t="s">
        <v>50</v>
      </c>
      <c r="C251" s="9" t="s">
        <v>247</v>
      </c>
      <c r="D251" s="72" t="s">
        <v>902</v>
      </c>
      <c r="E251" s="9" t="s">
        <v>8</v>
      </c>
      <c r="F251" s="4"/>
      <c r="G251" s="30">
        <v>1</v>
      </c>
      <c r="H251" s="30">
        <v>1.8</v>
      </c>
      <c r="I251" s="30" t="s">
        <v>683</v>
      </c>
      <c r="J251" s="30" t="s">
        <v>847</v>
      </c>
      <c r="K251" s="30" t="s">
        <v>846</v>
      </c>
      <c r="L251" s="8" t="s">
        <v>901</v>
      </c>
      <c r="M251" s="8" t="s">
        <v>900</v>
      </c>
      <c r="N251" s="4" t="s">
        <v>5</v>
      </c>
      <c r="O251" s="4" t="s">
        <v>4</v>
      </c>
      <c r="P251" s="4" t="s">
        <v>53</v>
      </c>
      <c r="Q251" s="4"/>
      <c r="R251" s="8" t="s">
        <v>899</v>
      </c>
      <c r="S251" s="4"/>
      <c r="T251" s="4"/>
      <c r="U251" s="4"/>
      <c r="V251" s="4"/>
      <c r="W251" s="8" t="s">
        <v>898</v>
      </c>
      <c r="X251" s="8" t="s">
        <v>897</v>
      </c>
      <c r="Y251" s="5"/>
      <c r="Z251" s="5"/>
      <c r="AA251" s="5"/>
      <c r="AB251" s="4"/>
      <c r="AC251" s="4"/>
    </row>
    <row r="252" spans="1:29" ht="57.75" hidden="1" thickBot="1" x14ac:dyDescent="0.3">
      <c r="A252" s="30" t="s">
        <v>847</v>
      </c>
      <c r="B252" s="10" t="s">
        <v>46</v>
      </c>
      <c r="C252" s="9" t="s">
        <v>247</v>
      </c>
      <c r="D252" s="40" t="s">
        <v>896</v>
      </c>
      <c r="E252" s="9" t="s">
        <v>8</v>
      </c>
      <c r="F252" s="4"/>
      <c r="G252" s="30">
        <v>1</v>
      </c>
      <c r="H252" s="30">
        <v>1.8</v>
      </c>
      <c r="I252" s="30" t="s">
        <v>683</v>
      </c>
      <c r="J252" s="30" t="s">
        <v>847</v>
      </c>
      <c r="K252" s="30" t="s">
        <v>846</v>
      </c>
      <c r="L252" s="8" t="s">
        <v>895</v>
      </c>
      <c r="M252" s="8" t="s">
        <v>894</v>
      </c>
      <c r="N252" s="4" t="s">
        <v>5</v>
      </c>
      <c r="O252" s="4" t="s">
        <v>140</v>
      </c>
      <c r="P252" s="4" t="s">
        <v>18</v>
      </c>
      <c r="Q252" s="4"/>
      <c r="R252" s="39" t="s">
        <v>893</v>
      </c>
      <c r="S252" s="4"/>
      <c r="T252" s="4"/>
      <c r="U252" s="4"/>
      <c r="V252" s="4"/>
      <c r="W252" s="8" t="s">
        <v>892</v>
      </c>
      <c r="X252" s="8" t="s">
        <v>891</v>
      </c>
      <c r="Y252" s="5"/>
      <c r="Z252" s="5"/>
      <c r="AA252" s="5"/>
      <c r="AB252" s="4"/>
      <c r="AC252" s="4"/>
    </row>
    <row r="253" spans="1:29" ht="34.5" hidden="1" thickBot="1" x14ac:dyDescent="0.3">
      <c r="A253" s="30" t="s">
        <v>847</v>
      </c>
      <c r="B253" s="10" t="s">
        <v>64</v>
      </c>
      <c r="C253" s="9" t="s">
        <v>247</v>
      </c>
      <c r="D253" s="40" t="s">
        <v>890</v>
      </c>
      <c r="E253" s="9" t="s">
        <v>8</v>
      </c>
      <c r="F253" s="4"/>
      <c r="G253" s="30">
        <v>1</v>
      </c>
      <c r="H253" s="30">
        <v>1.8</v>
      </c>
      <c r="I253" s="30" t="s">
        <v>683</v>
      </c>
      <c r="J253" s="30" t="s">
        <v>847</v>
      </c>
      <c r="K253" s="30" t="s">
        <v>846</v>
      </c>
      <c r="L253" s="8" t="s">
        <v>889</v>
      </c>
      <c r="M253" s="8" t="s">
        <v>888</v>
      </c>
      <c r="N253" s="4" t="s">
        <v>5</v>
      </c>
      <c r="O253" s="4" t="s">
        <v>4</v>
      </c>
      <c r="P253" s="4" t="s">
        <v>18</v>
      </c>
      <c r="Q253" s="1"/>
      <c r="R253" s="39" t="s">
        <v>887</v>
      </c>
      <c r="S253" s="4"/>
      <c r="T253" s="4"/>
      <c r="U253" s="4"/>
      <c r="V253" s="4"/>
      <c r="W253" s="8" t="s">
        <v>886</v>
      </c>
      <c r="X253" s="8" t="s">
        <v>885</v>
      </c>
      <c r="Y253" s="5"/>
      <c r="Z253" s="5"/>
      <c r="AA253" s="5"/>
      <c r="AB253" s="4"/>
      <c r="AC253" s="4"/>
    </row>
    <row r="254" spans="1:29" ht="35.25" hidden="1" thickBot="1" x14ac:dyDescent="0.3">
      <c r="A254" s="30" t="s">
        <v>847</v>
      </c>
      <c r="B254" s="10" t="s">
        <v>11</v>
      </c>
      <c r="C254" s="9" t="s">
        <v>247</v>
      </c>
      <c r="D254" s="40" t="s">
        <v>884</v>
      </c>
      <c r="E254" s="9" t="s">
        <v>8</v>
      </c>
      <c r="F254" s="4"/>
      <c r="G254" s="30">
        <v>1</v>
      </c>
      <c r="H254" s="30">
        <v>1.8</v>
      </c>
      <c r="I254" s="30" t="s">
        <v>683</v>
      </c>
      <c r="J254" s="30" t="s">
        <v>847</v>
      </c>
      <c r="K254" s="30" t="s">
        <v>846</v>
      </c>
      <c r="L254" s="8" t="s">
        <v>883</v>
      </c>
      <c r="M254" s="8" t="s">
        <v>882</v>
      </c>
      <c r="N254" s="4" t="s">
        <v>5</v>
      </c>
      <c r="O254" s="4" t="s">
        <v>4</v>
      </c>
      <c r="P254" s="4" t="s">
        <v>18</v>
      </c>
      <c r="Q254" s="4"/>
      <c r="R254" s="8" t="s">
        <v>881</v>
      </c>
      <c r="S254" s="4"/>
      <c r="T254" s="4"/>
      <c r="U254" s="4"/>
      <c r="V254" s="4"/>
      <c r="W254" s="8" t="s">
        <v>880</v>
      </c>
      <c r="X254" s="8" t="s">
        <v>879</v>
      </c>
      <c r="Y254" s="5"/>
      <c r="Z254" s="5"/>
      <c r="AA254" s="5"/>
      <c r="AB254" s="4"/>
      <c r="AC254" s="4"/>
    </row>
    <row r="255" spans="1:29" ht="35.25" hidden="1" thickBot="1" x14ac:dyDescent="0.3">
      <c r="A255" s="30" t="s">
        <v>847</v>
      </c>
      <c r="B255" s="10" t="s">
        <v>11</v>
      </c>
      <c r="C255" s="9" t="s">
        <v>247</v>
      </c>
      <c r="D255" s="40" t="s">
        <v>878</v>
      </c>
      <c r="E255" s="9" t="s">
        <v>8</v>
      </c>
      <c r="F255" s="4"/>
      <c r="G255" s="30">
        <v>1</v>
      </c>
      <c r="H255" s="30">
        <v>1.8</v>
      </c>
      <c r="I255" s="30" t="s">
        <v>683</v>
      </c>
      <c r="J255" s="30" t="s">
        <v>847</v>
      </c>
      <c r="K255" s="30" t="s">
        <v>846</v>
      </c>
      <c r="L255" s="8" t="s">
        <v>877</v>
      </c>
      <c r="M255" s="8" t="s">
        <v>876</v>
      </c>
      <c r="N255" s="4" t="s">
        <v>5</v>
      </c>
      <c r="O255" s="4" t="s">
        <v>4</v>
      </c>
      <c r="P255" s="4" t="s">
        <v>97</v>
      </c>
      <c r="Q255" s="4"/>
      <c r="R255" s="39" t="s">
        <v>875</v>
      </c>
      <c r="S255" s="4"/>
      <c r="T255" s="4"/>
      <c r="U255" s="4"/>
      <c r="V255" s="4"/>
      <c r="W255" s="8" t="s">
        <v>874</v>
      </c>
      <c r="X255" s="8" t="s">
        <v>873</v>
      </c>
      <c r="Y255" s="5"/>
      <c r="Z255" s="5"/>
      <c r="AA255" s="5"/>
      <c r="AB255" s="4"/>
      <c r="AC255" s="4"/>
    </row>
    <row r="256" spans="1:29" ht="35.25" hidden="1" thickBot="1" x14ac:dyDescent="0.3">
      <c r="A256" s="30" t="s">
        <v>847</v>
      </c>
      <c r="B256" s="10" t="s">
        <v>64</v>
      </c>
      <c r="C256" s="9" t="s">
        <v>247</v>
      </c>
      <c r="D256" s="40" t="s">
        <v>872</v>
      </c>
      <c r="E256" s="9" t="s">
        <v>8</v>
      </c>
      <c r="F256" s="4"/>
      <c r="G256" s="30">
        <v>1</v>
      </c>
      <c r="H256" s="30">
        <v>1.8</v>
      </c>
      <c r="I256" s="30" t="s">
        <v>683</v>
      </c>
      <c r="J256" s="30" t="s">
        <v>847</v>
      </c>
      <c r="K256" s="30" t="s">
        <v>846</v>
      </c>
      <c r="L256" s="8" t="s">
        <v>871</v>
      </c>
      <c r="M256" s="8" t="s">
        <v>870</v>
      </c>
      <c r="N256" s="4" t="s">
        <v>5</v>
      </c>
      <c r="O256" s="4" t="s">
        <v>4</v>
      </c>
      <c r="P256" s="4" t="s">
        <v>97</v>
      </c>
      <c r="Q256" s="4"/>
      <c r="R256" s="8" t="s">
        <v>869</v>
      </c>
      <c r="S256" s="4"/>
      <c r="T256" s="4"/>
      <c r="U256" s="4"/>
      <c r="V256" s="4"/>
      <c r="W256" s="8" t="s">
        <v>868</v>
      </c>
      <c r="X256" s="8" t="s">
        <v>867</v>
      </c>
      <c r="Y256" s="5"/>
      <c r="Z256" s="5"/>
      <c r="AA256" s="5"/>
      <c r="AB256" s="4"/>
      <c r="AC256" s="4"/>
    </row>
    <row r="257" spans="1:29" ht="35.25" hidden="1" thickBot="1" x14ac:dyDescent="0.3">
      <c r="A257" s="30" t="s">
        <v>847</v>
      </c>
      <c r="B257" s="10" t="s">
        <v>11</v>
      </c>
      <c r="C257" s="9" t="s">
        <v>247</v>
      </c>
      <c r="D257" s="40" t="s">
        <v>866</v>
      </c>
      <c r="E257" s="9" t="s">
        <v>8</v>
      </c>
      <c r="F257" s="4"/>
      <c r="G257" s="30">
        <v>1</v>
      </c>
      <c r="H257" s="30">
        <v>1.8</v>
      </c>
      <c r="I257" s="30" t="s">
        <v>683</v>
      </c>
      <c r="J257" s="30" t="s">
        <v>847</v>
      </c>
      <c r="K257" s="30" t="s">
        <v>846</v>
      </c>
      <c r="L257" s="8" t="s">
        <v>865</v>
      </c>
      <c r="M257" s="8" t="s">
        <v>864</v>
      </c>
      <c r="N257" s="4" t="s">
        <v>5</v>
      </c>
      <c r="O257" s="4" t="s">
        <v>4</v>
      </c>
      <c r="P257" s="4" t="s">
        <v>97</v>
      </c>
      <c r="Q257" s="4"/>
      <c r="R257" s="39" t="s">
        <v>863</v>
      </c>
      <c r="S257" s="4"/>
      <c r="T257" s="4"/>
      <c r="U257" s="4"/>
      <c r="V257" s="4"/>
      <c r="W257" s="8" t="s">
        <v>862</v>
      </c>
      <c r="X257" s="8" t="s">
        <v>861</v>
      </c>
      <c r="Y257" s="5"/>
      <c r="Z257" s="5"/>
      <c r="AA257" s="5"/>
      <c r="AB257" s="4"/>
      <c r="AC257" s="4"/>
    </row>
    <row r="258" spans="1:29" ht="35.25" hidden="1" thickBot="1" x14ac:dyDescent="0.3">
      <c r="A258" s="30" t="s">
        <v>847</v>
      </c>
      <c r="B258" s="10" t="s">
        <v>64</v>
      </c>
      <c r="C258" s="9" t="s">
        <v>247</v>
      </c>
      <c r="D258" s="40" t="s">
        <v>860</v>
      </c>
      <c r="E258" s="9" t="s">
        <v>8</v>
      </c>
      <c r="F258" s="4"/>
      <c r="G258" s="30">
        <v>1</v>
      </c>
      <c r="H258" s="30">
        <v>1.8</v>
      </c>
      <c r="I258" s="30" t="s">
        <v>683</v>
      </c>
      <c r="J258" s="30" t="s">
        <v>847</v>
      </c>
      <c r="K258" s="30" t="s">
        <v>846</v>
      </c>
      <c r="L258" s="8" t="s">
        <v>859</v>
      </c>
      <c r="M258" s="8" t="s">
        <v>858</v>
      </c>
      <c r="N258" s="4" t="s">
        <v>5</v>
      </c>
      <c r="O258" s="4" t="s">
        <v>4</v>
      </c>
      <c r="P258" s="4" t="s">
        <v>18</v>
      </c>
      <c r="Q258" s="4"/>
      <c r="R258" s="39" t="s">
        <v>857</v>
      </c>
      <c r="S258" s="4"/>
      <c r="T258" s="4"/>
      <c r="U258" s="4"/>
      <c r="V258" s="4"/>
      <c r="W258" s="8" t="s">
        <v>856</v>
      </c>
      <c r="X258" s="8" t="s">
        <v>855</v>
      </c>
      <c r="Y258" s="5"/>
      <c r="Z258" s="5"/>
      <c r="AA258" s="5"/>
      <c r="AB258" s="4"/>
      <c r="AC258" s="4"/>
    </row>
    <row r="259" spans="1:29" ht="35.25" hidden="1" thickBot="1" x14ac:dyDescent="0.3">
      <c r="A259" s="30" t="s">
        <v>847</v>
      </c>
      <c r="B259" s="10" t="s">
        <v>11</v>
      </c>
      <c r="C259" s="9" t="s">
        <v>247</v>
      </c>
      <c r="D259" s="40" t="s">
        <v>854</v>
      </c>
      <c r="E259" s="9" t="s">
        <v>8</v>
      </c>
      <c r="F259" s="4"/>
      <c r="G259" s="30">
        <v>1</v>
      </c>
      <c r="H259" s="30">
        <v>1.8</v>
      </c>
      <c r="I259" s="30" t="s">
        <v>683</v>
      </c>
      <c r="J259" s="30" t="s">
        <v>847</v>
      </c>
      <c r="K259" s="30" t="s">
        <v>846</v>
      </c>
      <c r="L259" s="8" t="s">
        <v>853</v>
      </c>
      <c r="M259" s="8" t="s">
        <v>852</v>
      </c>
      <c r="N259" s="4" t="s">
        <v>5</v>
      </c>
      <c r="O259" s="4" t="s">
        <v>4</v>
      </c>
      <c r="P259" s="4" t="s">
        <v>18</v>
      </c>
      <c r="Q259" s="4"/>
      <c r="R259" s="39" t="s">
        <v>851</v>
      </c>
      <c r="S259" s="4"/>
      <c r="T259" s="4"/>
      <c r="U259" s="4"/>
      <c r="V259" s="4"/>
      <c r="W259" s="8" t="s">
        <v>850</v>
      </c>
      <c r="X259" s="8" t="s">
        <v>849</v>
      </c>
      <c r="Y259" s="5"/>
      <c r="Z259" s="5"/>
      <c r="AA259" s="5"/>
      <c r="AB259" s="4"/>
      <c r="AC259" s="4"/>
    </row>
    <row r="260" spans="1:29" ht="34.5" hidden="1" thickBot="1" x14ac:dyDescent="0.3">
      <c r="A260" s="30" t="s">
        <v>847</v>
      </c>
      <c r="B260" s="10" t="s">
        <v>547</v>
      </c>
      <c r="C260" s="9" t="s">
        <v>247</v>
      </c>
      <c r="D260" s="40" t="s">
        <v>848</v>
      </c>
      <c r="E260" s="9" t="s">
        <v>8</v>
      </c>
      <c r="F260" s="4"/>
      <c r="G260" s="30">
        <v>1</v>
      </c>
      <c r="H260" s="30">
        <v>1.8</v>
      </c>
      <c r="I260" s="30" t="s">
        <v>683</v>
      </c>
      <c r="J260" s="30" t="s">
        <v>847</v>
      </c>
      <c r="K260" s="30" t="s">
        <v>846</v>
      </c>
      <c r="L260" s="8" t="s">
        <v>845</v>
      </c>
      <c r="M260" s="8" t="s">
        <v>844</v>
      </c>
      <c r="N260" s="4" t="s">
        <v>5</v>
      </c>
      <c r="O260" s="4" t="s">
        <v>4</v>
      </c>
      <c r="P260" s="4" t="s">
        <v>18</v>
      </c>
      <c r="Q260" s="4"/>
      <c r="R260" s="39" t="s">
        <v>843</v>
      </c>
      <c r="S260" s="4"/>
      <c r="T260" s="4"/>
      <c r="U260" s="4"/>
      <c r="V260" s="4"/>
      <c r="W260" s="8" t="s">
        <v>842</v>
      </c>
      <c r="X260" s="8" t="s">
        <v>841</v>
      </c>
      <c r="Y260" s="5"/>
      <c r="Z260" s="5"/>
      <c r="AA260" s="5"/>
      <c r="AB260" s="4"/>
      <c r="AC260" s="4"/>
    </row>
    <row r="261" spans="1:29" ht="46.5" hidden="1" thickBot="1" x14ac:dyDescent="0.3">
      <c r="A261" s="30" t="s">
        <v>785</v>
      </c>
      <c r="B261" s="10" t="s">
        <v>50</v>
      </c>
      <c r="C261" s="9" t="s">
        <v>247</v>
      </c>
      <c r="D261" s="9" t="s">
        <v>840</v>
      </c>
      <c r="E261" s="9" t="s">
        <v>8</v>
      </c>
      <c r="F261" s="4"/>
      <c r="G261" s="30">
        <v>1</v>
      </c>
      <c r="H261" s="30">
        <v>1.2</v>
      </c>
      <c r="I261" s="30" t="s">
        <v>786</v>
      </c>
      <c r="J261" s="30" t="s">
        <v>785</v>
      </c>
      <c r="K261" s="30" t="s">
        <v>784</v>
      </c>
      <c r="L261" s="8" t="s">
        <v>839</v>
      </c>
      <c r="M261" s="8" t="s">
        <v>838</v>
      </c>
      <c r="N261" s="4" t="s">
        <v>5</v>
      </c>
      <c r="O261" s="4" t="s">
        <v>140</v>
      </c>
      <c r="P261" s="4" t="s">
        <v>53</v>
      </c>
      <c r="Q261" s="4"/>
      <c r="R261" s="8" t="s">
        <v>837</v>
      </c>
      <c r="S261" s="4"/>
      <c r="T261" s="4"/>
      <c r="U261" s="4"/>
      <c r="V261" s="4"/>
      <c r="W261" s="9" t="s">
        <v>807</v>
      </c>
      <c r="X261" s="9" t="s">
        <v>836</v>
      </c>
      <c r="Y261" s="5"/>
      <c r="Z261" s="5"/>
      <c r="AA261" s="5"/>
      <c r="AB261" s="4"/>
      <c r="AC261" s="4"/>
    </row>
    <row r="262" spans="1:29" ht="46.5" hidden="1" thickBot="1" x14ac:dyDescent="0.3">
      <c r="A262" s="30" t="s">
        <v>785</v>
      </c>
      <c r="B262" s="52" t="s">
        <v>46</v>
      </c>
      <c r="C262" s="9" t="s">
        <v>247</v>
      </c>
      <c r="D262" s="71" t="s">
        <v>835</v>
      </c>
      <c r="E262" s="9" t="s">
        <v>8</v>
      </c>
      <c r="F262" s="4"/>
      <c r="G262" s="30">
        <v>1</v>
      </c>
      <c r="H262" s="30">
        <v>1.2</v>
      </c>
      <c r="I262" s="30" t="s">
        <v>786</v>
      </c>
      <c r="J262" s="30" t="s">
        <v>785</v>
      </c>
      <c r="K262" s="30" t="s">
        <v>784</v>
      </c>
      <c r="L262" s="8" t="s">
        <v>834</v>
      </c>
      <c r="M262" s="8" t="s">
        <v>833</v>
      </c>
      <c r="N262" s="4" t="s">
        <v>5</v>
      </c>
      <c r="O262" s="4" t="s">
        <v>140</v>
      </c>
      <c r="P262" s="4" t="s">
        <v>53</v>
      </c>
      <c r="Q262" s="4"/>
      <c r="R262" s="39" t="s">
        <v>832</v>
      </c>
      <c r="S262" s="4"/>
      <c r="T262" s="4"/>
      <c r="U262" s="4"/>
      <c r="V262" s="4"/>
      <c r="W262" s="9" t="s">
        <v>831</v>
      </c>
      <c r="X262" s="9" t="s">
        <v>830</v>
      </c>
      <c r="Y262" s="5"/>
      <c r="Z262" s="5"/>
      <c r="AA262" s="5"/>
      <c r="AB262" s="4"/>
      <c r="AC262" s="4"/>
    </row>
    <row r="263" spans="1:29" ht="57.75" hidden="1" thickBot="1" x14ac:dyDescent="0.3">
      <c r="A263" s="30" t="s">
        <v>785</v>
      </c>
      <c r="B263" s="26" t="s">
        <v>64</v>
      </c>
      <c r="C263" s="9" t="s">
        <v>247</v>
      </c>
      <c r="D263" s="70" t="s">
        <v>829</v>
      </c>
      <c r="E263" s="9" t="s">
        <v>8</v>
      </c>
      <c r="F263" s="4"/>
      <c r="G263" s="30">
        <v>1</v>
      </c>
      <c r="H263" s="30">
        <v>1.2</v>
      </c>
      <c r="I263" s="30" t="s">
        <v>786</v>
      </c>
      <c r="J263" s="30" t="s">
        <v>785</v>
      </c>
      <c r="K263" s="30" t="s">
        <v>784</v>
      </c>
      <c r="L263" s="8" t="s">
        <v>828</v>
      </c>
      <c r="M263" s="8" t="s">
        <v>827</v>
      </c>
      <c r="N263" s="4" t="s">
        <v>5</v>
      </c>
      <c r="O263" s="4" t="s">
        <v>4</v>
      </c>
      <c r="P263" s="4" t="s">
        <v>53</v>
      </c>
      <c r="Q263" s="4"/>
      <c r="R263" s="39" t="s">
        <v>826</v>
      </c>
      <c r="S263" s="4"/>
      <c r="T263" s="4"/>
      <c r="U263" s="4"/>
      <c r="V263" s="4"/>
      <c r="W263" s="69" t="s">
        <v>825</v>
      </c>
      <c r="X263" s="68" t="s">
        <v>824</v>
      </c>
      <c r="Y263" s="5"/>
      <c r="Z263" s="5"/>
      <c r="AA263" s="5"/>
      <c r="AB263" s="4"/>
      <c r="AC263" s="4"/>
    </row>
    <row r="264" spans="1:29" ht="46.5" hidden="1" thickBot="1" x14ac:dyDescent="0.3">
      <c r="A264" s="30" t="s">
        <v>785</v>
      </c>
      <c r="B264" s="10" t="s">
        <v>11</v>
      </c>
      <c r="C264" s="9" t="s">
        <v>247</v>
      </c>
      <c r="D264" s="8" t="s">
        <v>823</v>
      </c>
      <c r="E264" s="9" t="s">
        <v>8</v>
      </c>
      <c r="F264" s="4"/>
      <c r="G264" s="30">
        <v>1</v>
      </c>
      <c r="H264" s="30">
        <v>1.2</v>
      </c>
      <c r="I264" s="30" t="s">
        <v>786</v>
      </c>
      <c r="J264" s="30" t="s">
        <v>785</v>
      </c>
      <c r="K264" s="30" t="s">
        <v>784</v>
      </c>
      <c r="L264" s="8" t="s">
        <v>822</v>
      </c>
      <c r="M264" s="8" t="s">
        <v>821</v>
      </c>
      <c r="N264" s="4" t="s">
        <v>5</v>
      </c>
      <c r="O264" s="4" t="s">
        <v>140</v>
      </c>
      <c r="P264" s="4" t="s">
        <v>53</v>
      </c>
      <c r="Q264" s="4"/>
      <c r="R264" s="39" t="s">
        <v>820</v>
      </c>
      <c r="S264" s="4"/>
      <c r="T264" s="4"/>
      <c r="U264" s="4"/>
      <c r="V264" s="4"/>
      <c r="W264" s="9" t="s">
        <v>819</v>
      </c>
      <c r="X264" s="9" t="s">
        <v>818</v>
      </c>
      <c r="Y264" s="5"/>
      <c r="Z264" s="5"/>
      <c r="AA264" s="5"/>
      <c r="AB264" s="4"/>
      <c r="AC264" s="4"/>
    </row>
    <row r="265" spans="1:29" ht="46.5" hidden="1" thickBot="1" x14ac:dyDescent="0.3">
      <c r="A265" s="30" t="s">
        <v>785</v>
      </c>
      <c r="B265" s="10" t="s">
        <v>11</v>
      </c>
      <c r="C265" s="9" t="s">
        <v>247</v>
      </c>
      <c r="D265" s="8" t="s">
        <v>817</v>
      </c>
      <c r="E265" s="9" t="s">
        <v>8</v>
      </c>
      <c r="F265" s="4"/>
      <c r="G265" s="30">
        <v>1</v>
      </c>
      <c r="H265" s="30">
        <v>1.2</v>
      </c>
      <c r="I265" s="30" t="s">
        <v>786</v>
      </c>
      <c r="J265" s="30" t="s">
        <v>785</v>
      </c>
      <c r="K265" s="30" t="s">
        <v>784</v>
      </c>
      <c r="L265" s="8" t="s">
        <v>816</v>
      </c>
      <c r="M265" s="8" t="s">
        <v>815</v>
      </c>
      <c r="N265" s="4" t="s">
        <v>5</v>
      </c>
      <c r="O265" s="4" t="s">
        <v>140</v>
      </c>
      <c r="P265" s="4" t="s">
        <v>53</v>
      </c>
      <c r="Q265" s="4"/>
      <c r="R265" s="42" t="s">
        <v>814</v>
      </c>
      <c r="S265" s="4"/>
      <c r="T265" s="4"/>
      <c r="U265" s="4"/>
      <c r="V265" s="4"/>
      <c r="W265" s="9" t="s">
        <v>813</v>
      </c>
      <c r="X265" s="9" t="s">
        <v>812</v>
      </c>
      <c r="Y265" s="5"/>
      <c r="Z265" s="5"/>
      <c r="AA265" s="5"/>
      <c r="AB265" s="4"/>
      <c r="AC265" s="4"/>
    </row>
    <row r="266" spans="1:29" ht="57.75" hidden="1" thickBot="1" x14ac:dyDescent="0.3">
      <c r="A266" s="30" t="s">
        <v>785</v>
      </c>
      <c r="B266" s="10" t="s">
        <v>64</v>
      </c>
      <c r="C266" s="9" t="s">
        <v>247</v>
      </c>
      <c r="D266" s="8" t="s">
        <v>811</v>
      </c>
      <c r="E266" s="9" t="s">
        <v>8</v>
      </c>
      <c r="F266" s="4"/>
      <c r="G266" s="30">
        <v>1</v>
      </c>
      <c r="H266" s="30">
        <v>1.2</v>
      </c>
      <c r="I266" s="30" t="s">
        <v>786</v>
      </c>
      <c r="J266" s="30" t="s">
        <v>785</v>
      </c>
      <c r="K266" s="30" t="s">
        <v>784</v>
      </c>
      <c r="L266" s="8" t="s">
        <v>810</v>
      </c>
      <c r="M266" s="8" t="s">
        <v>809</v>
      </c>
      <c r="N266" s="4" t="s">
        <v>5</v>
      </c>
      <c r="O266" s="4" t="s">
        <v>140</v>
      </c>
      <c r="P266" s="4" t="s">
        <v>53</v>
      </c>
      <c r="Q266" s="4"/>
      <c r="R266" s="39" t="s">
        <v>808</v>
      </c>
      <c r="S266" s="4"/>
      <c r="T266" s="4"/>
      <c r="U266" s="4"/>
      <c r="V266" s="4"/>
      <c r="W266" s="9" t="s">
        <v>807</v>
      </c>
      <c r="X266" s="9" t="s">
        <v>806</v>
      </c>
      <c r="Y266" s="5"/>
      <c r="Z266" s="5"/>
      <c r="AA266" s="5"/>
      <c r="AB266" s="4"/>
      <c r="AC266" s="4"/>
    </row>
    <row r="267" spans="1:29" ht="46.5" hidden="1" thickBot="1" x14ac:dyDescent="0.3">
      <c r="A267" s="30" t="s">
        <v>785</v>
      </c>
      <c r="B267" s="10" t="s">
        <v>11</v>
      </c>
      <c r="C267" s="9" t="s">
        <v>247</v>
      </c>
      <c r="D267" s="8" t="s">
        <v>805</v>
      </c>
      <c r="E267" s="9" t="s">
        <v>8</v>
      </c>
      <c r="F267" s="4"/>
      <c r="G267" s="30">
        <v>1</v>
      </c>
      <c r="H267" s="30">
        <v>1.2</v>
      </c>
      <c r="I267" s="30" t="s">
        <v>786</v>
      </c>
      <c r="J267" s="30" t="s">
        <v>785</v>
      </c>
      <c r="K267" s="30" t="s">
        <v>784</v>
      </c>
      <c r="L267" s="8" t="s">
        <v>804</v>
      </c>
      <c r="M267" s="8" t="s">
        <v>803</v>
      </c>
      <c r="N267" s="4" t="s">
        <v>5</v>
      </c>
      <c r="O267" s="4" t="s">
        <v>4</v>
      </c>
      <c r="P267" s="4" t="s">
        <v>53</v>
      </c>
      <c r="Q267" s="4"/>
      <c r="R267" s="39" t="s">
        <v>802</v>
      </c>
      <c r="S267" s="4"/>
      <c r="T267" s="4"/>
      <c r="U267" s="4"/>
      <c r="V267" s="4"/>
      <c r="W267" s="9" t="s">
        <v>801</v>
      </c>
      <c r="X267" s="9" t="s">
        <v>800</v>
      </c>
      <c r="Y267" s="5"/>
      <c r="Z267" s="5"/>
      <c r="AA267" s="5"/>
      <c r="AB267" s="4"/>
      <c r="AC267" s="4"/>
    </row>
    <row r="268" spans="1:29" ht="35.25" hidden="1" thickBot="1" x14ac:dyDescent="0.3">
      <c r="A268" s="30" t="s">
        <v>785</v>
      </c>
      <c r="B268" s="10" t="s">
        <v>11</v>
      </c>
      <c r="C268" s="9" t="s">
        <v>247</v>
      </c>
      <c r="D268" s="8" t="s">
        <v>799</v>
      </c>
      <c r="E268" s="9" t="s">
        <v>8</v>
      </c>
      <c r="F268" s="4"/>
      <c r="G268" s="30">
        <v>1</v>
      </c>
      <c r="H268" s="30">
        <v>1.2</v>
      </c>
      <c r="I268" s="30" t="s">
        <v>786</v>
      </c>
      <c r="J268" s="30" t="s">
        <v>785</v>
      </c>
      <c r="K268" s="30" t="s">
        <v>784</v>
      </c>
      <c r="L268" s="8" t="s">
        <v>798</v>
      </c>
      <c r="M268" s="8" t="s">
        <v>797</v>
      </c>
      <c r="N268" s="4" t="s">
        <v>5</v>
      </c>
      <c r="O268" s="4" t="s">
        <v>4</v>
      </c>
      <c r="P268" s="4" t="s">
        <v>53</v>
      </c>
      <c r="Q268" s="4"/>
      <c r="R268" s="39" t="s">
        <v>796</v>
      </c>
      <c r="S268" s="4"/>
      <c r="T268" s="4"/>
      <c r="U268" s="4"/>
      <c r="V268" s="4"/>
      <c r="W268" s="9" t="s">
        <v>795</v>
      </c>
      <c r="X268" s="9" t="s">
        <v>794</v>
      </c>
      <c r="Y268" s="5"/>
      <c r="Z268" s="5"/>
      <c r="AA268" s="5"/>
      <c r="AB268" s="4"/>
      <c r="AC268" s="4"/>
    </row>
    <row r="269" spans="1:29" ht="35.25" hidden="1" thickBot="1" x14ac:dyDescent="0.3">
      <c r="A269" s="30" t="s">
        <v>785</v>
      </c>
      <c r="B269" s="10" t="s">
        <v>64</v>
      </c>
      <c r="C269" s="9" t="s">
        <v>247</v>
      </c>
      <c r="D269" s="8" t="s">
        <v>793</v>
      </c>
      <c r="E269" s="9" t="s">
        <v>8</v>
      </c>
      <c r="F269" s="4"/>
      <c r="G269" s="30">
        <v>1</v>
      </c>
      <c r="H269" s="30">
        <v>1.2</v>
      </c>
      <c r="I269" s="30" t="s">
        <v>786</v>
      </c>
      <c r="J269" s="30" t="s">
        <v>785</v>
      </c>
      <c r="K269" s="30" t="s">
        <v>784</v>
      </c>
      <c r="L269" s="8" t="s">
        <v>792</v>
      </c>
      <c r="M269" s="8" t="s">
        <v>791</v>
      </c>
      <c r="N269" s="4" t="s">
        <v>5</v>
      </c>
      <c r="O269" s="4" t="s">
        <v>4</v>
      </c>
      <c r="P269" s="4" t="s">
        <v>53</v>
      </c>
      <c r="Q269" s="4"/>
      <c r="R269" s="39" t="s">
        <v>790</v>
      </c>
      <c r="S269" s="4"/>
      <c r="T269" s="4"/>
      <c r="U269" s="4"/>
      <c r="V269" s="4"/>
      <c r="W269" s="9" t="s">
        <v>789</v>
      </c>
      <c r="X269" s="9" t="s">
        <v>788</v>
      </c>
      <c r="Y269" s="5"/>
      <c r="Z269" s="5"/>
      <c r="AA269" s="5"/>
      <c r="AB269" s="4"/>
      <c r="AC269" s="4"/>
    </row>
    <row r="270" spans="1:29" ht="35.25" hidden="1" thickBot="1" x14ac:dyDescent="0.3">
      <c r="A270" s="30" t="s">
        <v>785</v>
      </c>
      <c r="B270" s="10" t="s">
        <v>11</v>
      </c>
      <c r="C270" s="9" t="s">
        <v>247</v>
      </c>
      <c r="D270" s="8" t="s">
        <v>787</v>
      </c>
      <c r="E270" s="9" t="s">
        <v>8</v>
      </c>
      <c r="F270" s="4"/>
      <c r="G270" s="30">
        <v>1</v>
      </c>
      <c r="H270" s="30">
        <v>1.2</v>
      </c>
      <c r="I270" s="30" t="s">
        <v>786</v>
      </c>
      <c r="J270" s="30" t="s">
        <v>785</v>
      </c>
      <c r="K270" s="30" t="s">
        <v>784</v>
      </c>
      <c r="L270" s="8" t="s">
        <v>783</v>
      </c>
      <c r="M270" s="8" t="s">
        <v>782</v>
      </c>
      <c r="N270" s="4" t="s">
        <v>5</v>
      </c>
      <c r="O270" s="4" t="s">
        <v>4</v>
      </c>
      <c r="P270" s="4" t="s">
        <v>53</v>
      </c>
      <c r="Q270" s="4"/>
      <c r="R270" s="39" t="s">
        <v>781</v>
      </c>
      <c r="S270" s="4"/>
      <c r="T270" s="4"/>
      <c r="U270" s="4"/>
      <c r="V270" s="4"/>
      <c r="W270" s="9" t="s">
        <v>780</v>
      </c>
      <c r="X270" s="9" t="s">
        <v>779</v>
      </c>
      <c r="Y270" s="5"/>
      <c r="Z270" s="5"/>
      <c r="AA270" s="5"/>
      <c r="AB270" s="4"/>
      <c r="AC270" s="4"/>
    </row>
    <row r="271" spans="1:29" ht="46.5" hidden="1" thickBot="1" x14ac:dyDescent="0.3">
      <c r="A271" s="30" t="s">
        <v>682</v>
      </c>
      <c r="B271" s="10" t="s">
        <v>50</v>
      </c>
      <c r="C271" s="9" t="s">
        <v>247</v>
      </c>
      <c r="D271" s="32" t="s">
        <v>778</v>
      </c>
      <c r="E271" s="9" t="s">
        <v>8</v>
      </c>
      <c r="F271" s="4"/>
      <c r="G271" s="30">
        <v>1</v>
      </c>
      <c r="H271" s="30">
        <v>1.8</v>
      </c>
      <c r="I271" s="30" t="s">
        <v>683</v>
      </c>
      <c r="J271" s="30" t="s">
        <v>682</v>
      </c>
      <c r="K271" s="30" t="s">
        <v>681</v>
      </c>
      <c r="L271" s="8" t="s">
        <v>777</v>
      </c>
      <c r="M271" s="8" t="s">
        <v>776</v>
      </c>
      <c r="N271" s="4" t="s">
        <v>5</v>
      </c>
      <c r="O271" s="4" t="s">
        <v>4</v>
      </c>
      <c r="P271" s="4" t="s">
        <v>53</v>
      </c>
      <c r="Q271" s="4"/>
      <c r="R271" s="29" t="s">
        <v>775</v>
      </c>
      <c r="S271" s="4"/>
      <c r="T271" s="4"/>
      <c r="U271" s="4"/>
      <c r="V271" s="4"/>
      <c r="W271" s="28" t="s">
        <v>774</v>
      </c>
      <c r="X271" s="28" t="s">
        <v>773</v>
      </c>
      <c r="Y271" s="5"/>
      <c r="Z271" s="5"/>
      <c r="AA271" s="5"/>
      <c r="AB271" s="4"/>
      <c r="AC271" s="4"/>
    </row>
    <row r="272" spans="1:29" ht="35.25" hidden="1" thickBot="1" x14ac:dyDescent="0.3">
      <c r="A272" s="30" t="s">
        <v>682</v>
      </c>
      <c r="B272" s="10" t="s">
        <v>46</v>
      </c>
      <c r="C272" s="9" t="s">
        <v>247</v>
      </c>
      <c r="D272" s="40" t="s">
        <v>772</v>
      </c>
      <c r="E272" s="9" t="s">
        <v>8</v>
      </c>
      <c r="F272" s="4"/>
      <c r="G272" s="30">
        <v>1</v>
      </c>
      <c r="H272" s="30">
        <v>1.8</v>
      </c>
      <c r="I272" s="30" t="s">
        <v>683</v>
      </c>
      <c r="J272" s="30" t="s">
        <v>682</v>
      </c>
      <c r="K272" s="30" t="s">
        <v>681</v>
      </c>
      <c r="L272" s="8" t="s">
        <v>771</v>
      </c>
      <c r="M272" s="8" t="s">
        <v>770</v>
      </c>
      <c r="N272" s="4" t="s">
        <v>181</v>
      </c>
      <c r="O272" s="4" t="s">
        <v>4</v>
      </c>
      <c r="P272" s="4" t="s">
        <v>53</v>
      </c>
      <c r="Q272" s="4"/>
      <c r="R272" s="29" t="s">
        <v>758</v>
      </c>
      <c r="S272" s="4"/>
      <c r="T272" s="4"/>
      <c r="U272" s="4"/>
      <c r="V272" s="4"/>
      <c r="W272" s="28" t="s">
        <v>769</v>
      </c>
      <c r="X272" s="28" t="s">
        <v>768</v>
      </c>
      <c r="Y272" s="5"/>
      <c r="Z272" s="5"/>
      <c r="AA272" s="5"/>
      <c r="AB272" s="4"/>
      <c r="AC272" s="4"/>
    </row>
    <row r="273" spans="1:29" ht="35.25" hidden="1" thickBot="1" x14ac:dyDescent="0.3">
      <c r="A273" s="30" t="s">
        <v>682</v>
      </c>
      <c r="B273" s="10" t="s">
        <v>64</v>
      </c>
      <c r="C273" s="9" t="s">
        <v>247</v>
      </c>
      <c r="D273" s="40" t="s">
        <v>767</v>
      </c>
      <c r="E273" s="9" t="s">
        <v>8</v>
      </c>
      <c r="F273" s="4"/>
      <c r="G273" s="30">
        <v>1</v>
      </c>
      <c r="H273" s="30">
        <v>1.8</v>
      </c>
      <c r="I273" s="30" t="s">
        <v>683</v>
      </c>
      <c r="J273" s="30" t="s">
        <v>682</v>
      </c>
      <c r="K273" s="30" t="s">
        <v>681</v>
      </c>
      <c r="L273" s="8" t="s">
        <v>766</v>
      </c>
      <c r="M273" s="8" t="s">
        <v>765</v>
      </c>
      <c r="N273" s="4" t="s">
        <v>181</v>
      </c>
      <c r="O273" s="4" t="s">
        <v>4</v>
      </c>
      <c r="P273" s="4" t="s">
        <v>53</v>
      </c>
      <c r="Q273" s="4"/>
      <c r="R273" s="67" t="s">
        <v>764</v>
      </c>
      <c r="S273" s="4"/>
      <c r="T273" s="4"/>
      <c r="U273" s="4"/>
      <c r="V273" s="4"/>
      <c r="W273" s="28" t="s">
        <v>763</v>
      </c>
      <c r="X273" s="64" t="s">
        <v>762</v>
      </c>
      <c r="Y273" s="5"/>
      <c r="Z273" s="5"/>
      <c r="AA273" s="5"/>
      <c r="AB273" s="4"/>
      <c r="AC273" s="4"/>
    </row>
    <row r="274" spans="1:29" ht="35.25" hidden="1" thickBot="1" x14ac:dyDescent="0.3">
      <c r="A274" s="30" t="s">
        <v>682</v>
      </c>
      <c r="B274" s="10" t="s">
        <v>11</v>
      </c>
      <c r="C274" s="9" t="s">
        <v>247</v>
      </c>
      <c r="D274" s="40" t="s">
        <v>761</v>
      </c>
      <c r="E274" s="9" t="s">
        <v>8</v>
      </c>
      <c r="F274" s="4"/>
      <c r="G274" s="30">
        <v>1</v>
      </c>
      <c r="H274" s="30">
        <v>1.8</v>
      </c>
      <c r="I274" s="30" t="s">
        <v>683</v>
      </c>
      <c r="J274" s="30" t="s">
        <v>682</v>
      </c>
      <c r="K274" s="30" t="s">
        <v>681</v>
      </c>
      <c r="L274" s="8" t="s">
        <v>760</v>
      </c>
      <c r="M274" s="8" t="s">
        <v>759</v>
      </c>
      <c r="N274" s="4" t="s">
        <v>181</v>
      </c>
      <c r="O274" s="4" t="s">
        <v>4</v>
      </c>
      <c r="P274" s="4" t="s">
        <v>53</v>
      </c>
      <c r="Q274" s="4"/>
      <c r="R274" s="29" t="s">
        <v>758</v>
      </c>
      <c r="S274" s="4"/>
      <c r="T274" s="4"/>
      <c r="U274" s="4"/>
      <c r="V274" s="4"/>
      <c r="W274" s="28" t="s">
        <v>757</v>
      </c>
      <c r="X274" s="28" t="s">
        <v>756</v>
      </c>
      <c r="Y274" s="5"/>
      <c r="Z274" s="5"/>
      <c r="AA274" s="5"/>
      <c r="AB274" s="4"/>
      <c r="AC274" s="4"/>
    </row>
    <row r="275" spans="1:29" ht="72.75" hidden="1" customHeight="1" thickBot="1" x14ac:dyDescent="0.3">
      <c r="A275" s="30" t="s">
        <v>682</v>
      </c>
      <c r="B275" s="19" t="s">
        <v>11</v>
      </c>
      <c r="C275" s="9" t="s">
        <v>247</v>
      </c>
      <c r="D275" s="43" t="s">
        <v>755</v>
      </c>
      <c r="E275" s="9" t="s">
        <v>8</v>
      </c>
      <c r="F275" s="4"/>
      <c r="G275" s="30">
        <v>1</v>
      </c>
      <c r="H275" s="30">
        <v>1.8</v>
      </c>
      <c r="I275" s="30" t="s">
        <v>683</v>
      </c>
      <c r="J275" s="30" t="s">
        <v>682</v>
      </c>
      <c r="K275" s="30" t="s">
        <v>681</v>
      </c>
      <c r="L275" s="8" t="s">
        <v>680</v>
      </c>
      <c r="M275" s="8" t="s">
        <v>754</v>
      </c>
      <c r="N275" s="4" t="s">
        <v>181</v>
      </c>
      <c r="O275" s="4" t="s">
        <v>4</v>
      </c>
      <c r="P275" s="4" t="s">
        <v>53</v>
      </c>
      <c r="Q275" s="4"/>
      <c r="R275" s="66" t="s">
        <v>724</v>
      </c>
      <c r="S275" s="4"/>
      <c r="T275" s="4"/>
      <c r="U275" s="4"/>
      <c r="V275" s="4"/>
      <c r="W275" s="28" t="s">
        <v>753</v>
      </c>
      <c r="X275" s="33" t="s">
        <v>752</v>
      </c>
      <c r="Y275" s="5"/>
      <c r="Z275" s="5"/>
      <c r="AA275" s="5"/>
      <c r="AB275" s="4"/>
      <c r="AC275" s="4"/>
    </row>
    <row r="276" spans="1:29" ht="46.5" hidden="1" thickBot="1" x14ac:dyDescent="0.3">
      <c r="A276" s="30" t="s">
        <v>682</v>
      </c>
      <c r="B276" s="10" t="s">
        <v>64</v>
      </c>
      <c r="C276" s="9" t="s">
        <v>247</v>
      </c>
      <c r="D276" s="40" t="s">
        <v>751</v>
      </c>
      <c r="E276" s="9" t="s">
        <v>8</v>
      </c>
      <c r="F276" s="4"/>
      <c r="G276" s="30">
        <v>1</v>
      </c>
      <c r="H276" s="30">
        <v>1.8</v>
      </c>
      <c r="I276" s="30" t="s">
        <v>683</v>
      </c>
      <c r="J276" s="30" t="s">
        <v>682</v>
      </c>
      <c r="K276" s="30" t="s">
        <v>681</v>
      </c>
      <c r="L276" s="8" t="s">
        <v>750</v>
      </c>
      <c r="M276" s="8" t="s">
        <v>749</v>
      </c>
      <c r="N276" s="4" t="s">
        <v>181</v>
      </c>
      <c r="O276" s="4" t="s">
        <v>4</v>
      </c>
      <c r="P276" s="4" t="s">
        <v>53</v>
      </c>
      <c r="Q276" s="4"/>
      <c r="R276" s="28" t="s">
        <v>748</v>
      </c>
      <c r="S276" s="4"/>
      <c r="T276" s="4"/>
      <c r="U276" s="4"/>
      <c r="V276" s="4"/>
      <c r="W276" s="28" t="s">
        <v>747</v>
      </c>
      <c r="X276" s="28" t="s">
        <v>746</v>
      </c>
      <c r="Y276" s="5"/>
      <c r="Z276" s="5"/>
      <c r="AA276" s="5"/>
      <c r="AB276" s="4"/>
      <c r="AC276" s="4"/>
    </row>
    <row r="277" spans="1:29" ht="46.5" hidden="1" thickBot="1" x14ac:dyDescent="0.3">
      <c r="A277" s="30" t="s">
        <v>682</v>
      </c>
      <c r="B277" s="10" t="s">
        <v>11</v>
      </c>
      <c r="C277" s="9" t="s">
        <v>247</v>
      </c>
      <c r="D277" s="40" t="s">
        <v>745</v>
      </c>
      <c r="E277" s="9" t="s">
        <v>8</v>
      </c>
      <c r="F277" s="4"/>
      <c r="G277" s="30">
        <v>1</v>
      </c>
      <c r="H277" s="30">
        <v>1.8</v>
      </c>
      <c r="I277" s="30" t="s">
        <v>683</v>
      </c>
      <c r="J277" s="30" t="s">
        <v>682</v>
      </c>
      <c r="K277" s="30" t="s">
        <v>681</v>
      </c>
      <c r="L277" s="8" t="s">
        <v>744</v>
      </c>
      <c r="M277" s="8" t="s">
        <v>743</v>
      </c>
      <c r="N277" s="4" t="s">
        <v>181</v>
      </c>
      <c r="O277" s="4" t="s">
        <v>4</v>
      </c>
      <c r="P277" s="4" t="s">
        <v>53</v>
      </c>
      <c r="Q277" s="4"/>
      <c r="R277" s="28" t="s">
        <v>742</v>
      </c>
      <c r="S277" s="4"/>
      <c r="T277" s="4"/>
      <c r="U277" s="4"/>
      <c r="V277" s="4"/>
      <c r="W277" s="28" t="s">
        <v>741</v>
      </c>
      <c r="X277" s="28" t="s">
        <v>740</v>
      </c>
      <c r="Y277" s="5"/>
      <c r="Z277" s="5"/>
      <c r="AA277" s="5"/>
      <c r="AB277" s="4"/>
      <c r="AC277" s="4"/>
    </row>
    <row r="278" spans="1:29" ht="46.5" hidden="1" thickBot="1" x14ac:dyDescent="0.3">
      <c r="A278" s="30" t="s">
        <v>682</v>
      </c>
      <c r="B278" s="19" t="s">
        <v>11</v>
      </c>
      <c r="C278" s="9" t="s">
        <v>247</v>
      </c>
      <c r="D278" s="43" t="s">
        <v>739</v>
      </c>
      <c r="E278" s="9" t="s">
        <v>8</v>
      </c>
      <c r="F278" s="4"/>
      <c r="G278" s="30">
        <v>1</v>
      </c>
      <c r="H278" s="30">
        <v>1.8</v>
      </c>
      <c r="I278" s="30" t="s">
        <v>683</v>
      </c>
      <c r="J278" s="30" t="s">
        <v>682</v>
      </c>
      <c r="K278" s="30" t="s">
        <v>681</v>
      </c>
      <c r="L278" s="8" t="s">
        <v>738</v>
      </c>
      <c r="M278" s="8" t="s">
        <v>737</v>
      </c>
      <c r="N278" s="4" t="s">
        <v>181</v>
      </c>
      <c r="O278" s="4" t="s">
        <v>4</v>
      </c>
      <c r="P278" s="4" t="s">
        <v>53</v>
      </c>
      <c r="Q278" s="4"/>
      <c r="R278" s="33" t="s">
        <v>736</v>
      </c>
      <c r="S278" s="4"/>
      <c r="T278" s="4"/>
      <c r="U278" s="4"/>
      <c r="V278" s="4"/>
      <c r="W278" s="28" t="s">
        <v>735</v>
      </c>
      <c r="X278" s="33" t="s">
        <v>734</v>
      </c>
      <c r="Y278" s="5"/>
      <c r="Z278" s="5"/>
      <c r="AA278" s="5"/>
      <c r="AB278" s="4"/>
      <c r="AC278" s="4"/>
    </row>
    <row r="279" spans="1:29" ht="46.5" hidden="1" thickBot="1" x14ac:dyDescent="0.3">
      <c r="A279" s="30" t="s">
        <v>682</v>
      </c>
      <c r="B279" s="23" t="s">
        <v>64</v>
      </c>
      <c r="C279" s="9" t="s">
        <v>247</v>
      </c>
      <c r="D279" s="65" t="s">
        <v>733</v>
      </c>
      <c r="E279" s="9" t="s">
        <v>8</v>
      </c>
      <c r="F279" s="4"/>
      <c r="G279" s="30">
        <v>1</v>
      </c>
      <c r="H279" s="30">
        <v>1.8</v>
      </c>
      <c r="I279" s="30" t="s">
        <v>683</v>
      </c>
      <c r="J279" s="30" t="s">
        <v>682</v>
      </c>
      <c r="K279" s="30" t="s">
        <v>681</v>
      </c>
      <c r="L279" s="8" t="s">
        <v>732</v>
      </c>
      <c r="M279" s="8" t="s">
        <v>731</v>
      </c>
      <c r="N279" s="4" t="s">
        <v>181</v>
      </c>
      <c r="O279" s="4" t="s">
        <v>4</v>
      </c>
      <c r="P279" s="4" t="s">
        <v>3</v>
      </c>
      <c r="Q279" s="4"/>
      <c r="R279" s="64" t="s">
        <v>730</v>
      </c>
      <c r="S279" s="4"/>
      <c r="T279" s="4"/>
      <c r="U279" s="4"/>
      <c r="V279" s="4"/>
      <c r="W279" s="28" t="s">
        <v>729</v>
      </c>
      <c r="X279" s="64" t="s">
        <v>728</v>
      </c>
      <c r="Y279" s="5"/>
      <c r="Z279" s="5"/>
      <c r="AA279" s="5"/>
      <c r="AB279" s="4"/>
      <c r="AC279" s="4"/>
    </row>
    <row r="280" spans="1:29" ht="35.25" hidden="1" thickBot="1" x14ac:dyDescent="0.3">
      <c r="A280" s="30" t="s">
        <v>682</v>
      </c>
      <c r="B280" s="10" t="s">
        <v>11</v>
      </c>
      <c r="C280" s="9" t="s">
        <v>247</v>
      </c>
      <c r="D280" s="40" t="s">
        <v>727</v>
      </c>
      <c r="E280" s="9" t="s">
        <v>8</v>
      </c>
      <c r="F280" s="4"/>
      <c r="G280" s="30">
        <v>1</v>
      </c>
      <c r="H280" s="30">
        <v>1.8</v>
      </c>
      <c r="I280" s="30" t="s">
        <v>683</v>
      </c>
      <c r="J280" s="30" t="s">
        <v>682</v>
      </c>
      <c r="K280" s="30" t="s">
        <v>681</v>
      </c>
      <c r="L280" s="8" t="s">
        <v>726</v>
      </c>
      <c r="M280" s="8" t="s">
        <v>725</v>
      </c>
      <c r="N280" s="4" t="s">
        <v>181</v>
      </c>
      <c r="O280" s="4" t="s">
        <v>4</v>
      </c>
      <c r="P280" s="4" t="s">
        <v>53</v>
      </c>
      <c r="Q280" s="4"/>
      <c r="R280" s="28" t="s">
        <v>724</v>
      </c>
      <c r="S280" s="4"/>
      <c r="T280" s="4"/>
      <c r="U280" s="4"/>
      <c r="V280" s="4"/>
      <c r="W280" s="28" t="s">
        <v>723</v>
      </c>
      <c r="X280" s="28" t="s">
        <v>722</v>
      </c>
      <c r="Y280" s="5"/>
      <c r="Z280" s="5"/>
      <c r="AA280" s="5"/>
      <c r="AB280" s="4"/>
      <c r="AC280" s="4"/>
    </row>
    <row r="281" spans="1:29" ht="46.5" hidden="1" thickBot="1" x14ac:dyDescent="0.3">
      <c r="A281" s="30" t="s">
        <v>682</v>
      </c>
      <c r="B281" s="10" t="s">
        <v>64</v>
      </c>
      <c r="C281" s="9" t="s">
        <v>247</v>
      </c>
      <c r="D281" s="40" t="s">
        <v>721</v>
      </c>
      <c r="E281" s="9" t="s">
        <v>8</v>
      </c>
      <c r="F281" s="4"/>
      <c r="G281" s="30">
        <v>1</v>
      </c>
      <c r="H281" s="30">
        <v>1.8</v>
      </c>
      <c r="I281" s="30" t="s">
        <v>683</v>
      </c>
      <c r="J281" s="30" t="s">
        <v>682</v>
      </c>
      <c r="K281" s="30" t="s">
        <v>681</v>
      </c>
      <c r="L281" s="8" t="s">
        <v>720</v>
      </c>
      <c r="M281" s="8" t="s">
        <v>719</v>
      </c>
      <c r="N281" s="4" t="s">
        <v>181</v>
      </c>
      <c r="O281" s="4" t="s">
        <v>4</v>
      </c>
      <c r="P281" s="4" t="s">
        <v>53</v>
      </c>
      <c r="Q281" s="4"/>
      <c r="R281" s="28" t="s">
        <v>718</v>
      </c>
      <c r="S281" s="4"/>
      <c r="T281" s="4"/>
      <c r="U281" s="4"/>
      <c r="V281" s="4"/>
      <c r="W281" s="28" t="s">
        <v>717</v>
      </c>
      <c r="X281" s="28" t="s">
        <v>716</v>
      </c>
      <c r="Y281" s="5"/>
      <c r="Z281" s="5"/>
      <c r="AA281" s="5"/>
      <c r="AB281" s="4"/>
      <c r="AC281" s="4"/>
    </row>
    <row r="282" spans="1:29" ht="34.5" hidden="1" thickBot="1" x14ac:dyDescent="0.3">
      <c r="A282" s="30" t="s">
        <v>682</v>
      </c>
      <c r="B282" s="10" t="s">
        <v>11</v>
      </c>
      <c r="C282" s="9" t="s">
        <v>247</v>
      </c>
      <c r="D282" s="40" t="s">
        <v>715</v>
      </c>
      <c r="E282" s="9" t="s">
        <v>8</v>
      </c>
      <c r="F282" s="4"/>
      <c r="G282" s="30">
        <v>1</v>
      </c>
      <c r="H282" s="30">
        <v>1.8</v>
      </c>
      <c r="I282" s="30" t="s">
        <v>683</v>
      </c>
      <c r="J282" s="30" t="s">
        <v>682</v>
      </c>
      <c r="K282" s="30" t="s">
        <v>681</v>
      </c>
      <c r="L282" s="8" t="s">
        <v>714</v>
      </c>
      <c r="M282" s="8" t="s">
        <v>713</v>
      </c>
      <c r="N282" s="4" t="s">
        <v>181</v>
      </c>
      <c r="O282" s="4" t="s">
        <v>4</v>
      </c>
      <c r="P282" s="4" t="s">
        <v>694</v>
      </c>
      <c r="Q282" s="4"/>
      <c r="R282" s="33" t="s">
        <v>712</v>
      </c>
      <c r="S282" s="4"/>
      <c r="T282" s="4"/>
      <c r="U282" s="4"/>
      <c r="V282" s="4"/>
      <c r="W282" s="28" t="s">
        <v>711</v>
      </c>
      <c r="X282" s="28" t="s">
        <v>710</v>
      </c>
      <c r="Y282" s="5"/>
      <c r="Z282" s="5"/>
      <c r="AA282" s="5"/>
      <c r="AB282" s="4"/>
      <c r="AC282" s="4"/>
    </row>
    <row r="283" spans="1:29" ht="35.25" hidden="1" thickBot="1" x14ac:dyDescent="0.3">
      <c r="A283" s="30" t="s">
        <v>682</v>
      </c>
      <c r="B283" s="10" t="s">
        <v>11</v>
      </c>
      <c r="C283" s="9" t="s">
        <v>247</v>
      </c>
      <c r="D283" s="63" t="s">
        <v>709</v>
      </c>
      <c r="E283" s="9" t="s">
        <v>8</v>
      </c>
      <c r="F283" s="4"/>
      <c r="G283" s="30">
        <v>1</v>
      </c>
      <c r="H283" s="30">
        <v>1.8</v>
      </c>
      <c r="I283" s="30" t="s">
        <v>683</v>
      </c>
      <c r="J283" s="30" t="s">
        <v>682</v>
      </c>
      <c r="K283" s="30" t="s">
        <v>681</v>
      </c>
      <c r="L283" s="8" t="s">
        <v>708</v>
      </c>
      <c r="M283" s="8" t="s">
        <v>707</v>
      </c>
      <c r="N283" s="4" t="s">
        <v>181</v>
      </c>
      <c r="O283" s="4" t="s">
        <v>4</v>
      </c>
      <c r="P283" s="4" t="s">
        <v>53</v>
      </c>
      <c r="Q283" s="4"/>
      <c r="R283" s="28" t="s">
        <v>706</v>
      </c>
      <c r="S283" s="4"/>
      <c r="T283" s="4"/>
      <c r="U283" s="4"/>
      <c r="V283" s="4"/>
      <c r="W283" s="28" t="s">
        <v>705</v>
      </c>
      <c r="X283" s="28" t="s">
        <v>704</v>
      </c>
      <c r="Y283" s="5"/>
      <c r="Z283" s="5"/>
      <c r="AA283" s="5"/>
      <c r="AB283" s="4"/>
      <c r="AC283" s="4"/>
    </row>
    <row r="284" spans="1:29" ht="46.5" hidden="1" thickBot="1" x14ac:dyDescent="0.3">
      <c r="A284" s="30" t="s">
        <v>682</v>
      </c>
      <c r="B284" s="10" t="s">
        <v>11</v>
      </c>
      <c r="C284" s="9" t="s">
        <v>247</v>
      </c>
      <c r="D284" s="40" t="s">
        <v>703</v>
      </c>
      <c r="E284" s="9" t="s">
        <v>8</v>
      </c>
      <c r="F284" s="4"/>
      <c r="G284" s="30">
        <v>1</v>
      </c>
      <c r="H284" s="30">
        <v>1.8</v>
      </c>
      <c r="I284" s="30" t="s">
        <v>683</v>
      </c>
      <c r="J284" s="30" t="s">
        <v>682</v>
      </c>
      <c r="K284" s="30" t="s">
        <v>681</v>
      </c>
      <c r="L284" s="8" t="s">
        <v>702</v>
      </c>
      <c r="M284" s="8" t="s">
        <v>701</v>
      </c>
      <c r="N284" s="4" t="s">
        <v>181</v>
      </c>
      <c r="O284" s="4" t="s">
        <v>4</v>
      </c>
      <c r="P284" s="4" t="s">
        <v>694</v>
      </c>
      <c r="Q284" s="4"/>
      <c r="R284" s="28" t="s">
        <v>700</v>
      </c>
      <c r="S284" s="4"/>
      <c r="T284" s="4"/>
      <c r="U284" s="4"/>
      <c r="V284" s="4"/>
      <c r="W284" s="28" t="s">
        <v>699</v>
      </c>
      <c r="X284" s="28" t="s">
        <v>698</v>
      </c>
      <c r="Y284" s="5"/>
      <c r="Z284" s="5"/>
      <c r="AA284" s="5"/>
      <c r="AB284" s="4"/>
      <c r="AC284" s="4"/>
    </row>
    <row r="285" spans="1:29" ht="35.25" hidden="1" thickBot="1" x14ac:dyDescent="0.3">
      <c r="A285" s="30" t="s">
        <v>682</v>
      </c>
      <c r="B285" s="10" t="s">
        <v>64</v>
      </c>
      <c r="C285" s="9" t="s">
        <v>247</v>
      </c>
      <c r="D285" s="40" t="s">
        <v>697</v>
      </c>
      <c r="E285" s="9" t="s">
        <v>8</v>
      </c>
      <c r="F285" s="4"/>
      <c r="G285" s="30">
        <v>1</v>
      </c>
      <c r="H285" s="30">
        <v>1.8</v>
      </c>
      <c r="I285" s="30" t="s">
        <v>683</v>
      </c>
      <c r="J285" s="30" t="s">
        <v>682</v>
      </c>
      <c r="K285" s="30" t="s">
        <v>681</v>
      </c>
      <c r="L285" s="8" t="s">
        <v>696</v>
      </c>
      <c r="M285" s="8" t="s">
        <v>695</v>
      </c>
      <c r="N285" s="4" t="s">
        <v>181</v>
      </c>
      <c r="O285" s="4" t="s">
        <v>4</v>
      </c>
      <c r="P285" s="4" t="s">
        <v>694</v>
      </c>
      <c r="Q285" s="4"/>
      <c r="R285" s="28" t="s">
        <v>693</v>
      </c>
      <c r="S285" s="4"/>
      <c r="T285" s="4"/>
      <c r="U285" s="4"/>
      <c r="V285" s="4"/>
      <c r="W285" s="28" t="s">
        <v>692</v>
      </c>
      <c r="X285" s="28" t="s">
        <v>691</v>
      </c>
      <c r="Y285" s="5"/>
      <c r="Z285" s="5"/>
      <c r="AA285" s="5"/>
      <c r="AB285" s="4"/>
      <c r="AC285" s="4"/>
    </row>
    <row r="286" spans="1:29" ht="46.5" hidden="1" thickBot="1" x14ac:dyDescent="0.3">
      <c r="A286" s="30" t="s">
        <v>682</v>
      </c>
      <c r="B286" s="10" t="s">
        <v>11</v>
      </c>
      <c r="C286" s="9" t="s">
        <v>247</v>
      </c>
      <c r="D286" s="40" t="s">
        <v>690</v>
      </c>
      <c r="E286" s="9" t="s">
        <v>8</v>
      </c>
      <c r="F286" s="4"/>
      <c r="G286" s="30">
        <v>1</v>
      </c>
      <c r="H286" s="30">
        <v>1.8</v>
      </c>
      <c r="I286" s="30" t="s">
        <v>683</v>
      </c>
      <c r="J286" s="30" t="s">
        <v>682</v>
      </c>
      <c r="K286" s="30" t="s">
        <v>681</v>
      </c>
      <c r="L286" s="8" t="s">
        <v>689</v>
      </c>
      <c r="M286" s="8" t="s">
        <v>688</v>
      </c>
      <c r="N286" s="4" t="s">
        <v>181</v>
      </c>
      <c r="O286" s="4" t="s">
        <v>4</v>
      </c>
      <c r="P286" s="4" t="s">
        <v>53</v>
      </c>
      <c r="Q286" s="4"/>
      <c r="R286" s="28" t="s">
        <v>687</v>
      </c>
      <c r="S286" s="4"/>
      <c r="T286" s="4"/>
      <c r="U286" s="4"/>
      <c r="V286" s="4"/>
      <c r="W286" s="28" t="s">
        <v>686</v>
      </c>
      <c r="X286" s="28" t="s">
        <v>685</v>
      </c>
      <c r="Y286" s="5"/>
      <c r="Z286" s="5"/>
      <c r="AA286" s="5"/>
      <c r="AB286" s="4"/>
      <c r="AC286" s="4"/>
    </row>
    <row r="287" spans="1:29" ht="46.5" hidden="1" thickBot="1" x14ac:dyDescent="0.3">
      <c r="A287" s="30" t="s">
        <v>682</v>
      </c>
      <c r="B287" s="10" t="s">
        <v>11</v>
      </c>
      <c r="C287" s="9" t="s">
        <v>247</v>
      </c>
      <c r="D287" s="40" t="s">
        <v>684</v>
      </c>
      <c r="E287" s="9" t="s">
        <v>8</v>
      </c>
      <c r="F287" s="4"/>
      <c r="G287" s="30">
        <v>1</v>
      </c>
      <c r="H287" s="30">
        <v>1.8</v>
      </c>
      <c r="I287" s="30" t="s">
        <v>683</v>
      </c>
      <c r="J287" s="30" t="s">
        <v>682</v>
      </c>
      <c r="K287" s="30" t="s">
        <v>681</v>
      </c>
      <c r="L287" s="8" t="s">
        <v>680</v>
      </c>
      <c r="M287" s="8" t="s">
        <v>679</v>
      </c>
      <c r="N287" s="4" t="s">
        <v>181</v>
      </c>
      <c r="O287" s="4" t="s">
        <v>4</v>
      </c>
      <c r="P287" s="4" t="s">
        <v>53</v>
      </c>
      <c r="Q287" s="4"/>
      <c r="R287" s="28" t="s">
        <v>678</v>
      </c>
      <c r="S287" s="4"/>
      <c r="T287" s="4"/>
      <c r="U287" s="4"/>
      <c r="V287" s="4"/>
      <c r="W287" s="28" t="s">
        <v>677</v>
      </c>
      <c r="X287" s="28" t="s">
        <v>676</v>
      </c>
      <c r="Y287" s="5"/>
      <c r="Z287" s="5"/>
      <c r="AA287" s="5"/>
      <c r="AB287" s="4"/>
      <c r="AC287" s="4"/>
    </row>
    <row r="288" spans="1:29" ht="46.5" hidden="1" thickBot="1" x14ac:dyDescent="0.3">
      <c r="A288" s="30" t="s">
        <v>631</v>
      </c>
      <c r="B288" s="10" t="s">
        <v>50</v>
      </c>
      <c r="C288" s="9" t="s">
        <v>247</v>
      </c>
      <c r="D288" s="28" t="s">
        <v>675</v>
      </c>
      <c r="E288" s="9" t="s">
        <v>8</v>
      </c>
      <c r="F288" s="4"/>
      <c r="G288" s="30">
        <v>1</v>
      </c>
      <c r="H288" s="30">
        <v>1.3</v>
      </c>
      <c r="I288" s="30" t="s">
        <v>632</v>
      </c>
      <c r="J288" s="30" t="s">
        <v>631</v>
      </c>
      <c r="K288" s="30" t="s">
        <v>630</v>
      </c>
      <c r="L288" s="8" t="s">
        <v>674</v>
      </c>
      <c r="M288" s="8" t="s">
        <v>673</v>
      </c>
      <c r="N288" s="4" t="s">
        <v>181</v>
      </c>
      <c r="O288" s="4" t="s">
        <v>4</v>
      </c>
      <c r="P288" s="4" t="s">
        <v>53</v>
      </c>
      <c r="Q288" s="4"/>
      <c r="R288" s="60" t="s">
        <v>672</v>
      </c>
      <c r="S288" s="4"/>
      <c r="T288" s="4"/>
      <c r="U288" s="4"/>
      <c r="V288" s="4"/>
      <c r="W288" s="59" t="s">
        <v>671</v>
      </c>
      <c r="X288" s="58" t="s">
        <v>670</v>
      </c>
      <c r="Y288" s="5"/>
      <c r="Z288" s="5"/>
      <c r="AA288" s="5"/>
      <c r="AB288" s="4"/>
      <c r="AC288" s="4"/>
    </row>
    <row r="289" spans="1:29" ht="46.5" hidden="1" thickBot="1" x14ac:dyDescent="0.3">
      <c r="A289" s="30" t="s">
        <v>631</v>
      </c>
      <c r="B289" s="10" t="s">
        <v>46</v>
      </c>
      <c r="C289" s="9" t="s">
        <v>247</v>
      </c>
      <c r="D289" s="28" t="s">
        <v>669</v>
      </c>
      <c r="E289" s="9" t="s">
        <v>8</v>
      </c>
      <c r="F289" s="4"/>
      <c r="G289" s="30">
        <v>1</v>
      </c>
      <c r="H289" s="30">
        <v>1.3</v>
      </c>
      <c r="I289" s="30" t="s">
        <v>632</v>
      </c>
      <c r="J289" s="30" t="s">
        <v>631</v>
      </c>
      <c r="K289" s="30" t="s">
        <v>630</v>
      </c>
      <c r="L289" s="8" t="s">
        <v>668</v>
      </c>
      <c r="M289" s="8" t="s">
        <v>667</v>
      </c>
      <c r="N289" s="4" t="s">
        <v>5</v>
      </c>
      <c r="O289" s="4" t="s">
        <v>140</v>
      </c>
      <c r="P289" s="4" t="s">
        <v>53</v>
      </c>
      <c r="Q289" s="4"/>
      <c r="R289" s="60" t="s">
        <v>666</v>
      </c>
      <c r="S289" s="4"/>
      <c r="T289" s="4"/>
      <c r="U289" s="4"/>
      <c r="V289" s="4"/>
      <c r="W289" s="59" t="s">
        <v>665</v>
      </c>
      <c r="X289" s="58" t="s">
        <v>664</v>
      </c>
      <c r="Y289" s="5"/>
      <c r="Z289" s="5"/>
      <c r="AA289" s="5"/>
      <c r="AB289" s="4"/>
      <c r="AC289" s="4"/>
    </row>
    <row r="290" spans="1:29" ht="35.25" hidden="1" thickBot="1" x14ac:dyDescent="0.3">
      <c r="A290" s="30" t="s">
        <v>631</v>
      </c>
      <c r="B290" s="10" t="s">
        <v>64</v>
      </c>
      <c r="C290" s="9" t="s">
        <v>247</v>
      </c>
      <c r="D290" s="28" t="s">
        <v>663</v>
      </c>
      <c r="E290" s="9" t="s">
        <v>8</v>
      </c>
      <c r="F290" s="4"/>
      <c r="G290" s="30">
        <v>1</v>
      </c>
      <c r="H290" s="30">
        <v>1.3</v>
      </c>
      <c r="I290" s="30" t="s">
        <v>632</v>
      </c>
      <c r="J290" s="30" t="s">
        <v>631</v>
      </c>
      <c r="K290" s="30" t="s">
        <v>630</v>
      </c>
      <c r="L290" s="8" t="s">
        <v>662</v>
      </c>
      <c r="M290" s="8" t="s">
        <v>661</v>
      </c>
      <c r="N290" s="4" t="s">
        <v>5</v>
      </c>
      <c r="O290" s="4" t="s">
        <v>140</v>
      </c>
      <c r="P290" s="4" t="s">
        <v>3</v>
      </c>
      <c r="Q290" s="4"/>
      <c r="R290" s="60" t="s">
        <v>660</v>
      </c>
      <c r="S290" s="4"/>
      <c r="T290" s="4"/>
      <c r="U290" s="4"/>
      <c r="V290" s="4"/>
      <c r="W290" s="59" t="s">
        <v>659</v>
      </c>
      <c r="X290" s="58" t="s">
        <v>658</v>
      </c>
      <c r="Y290" s="5"/>
      <c r="Z290" s="5"/>
      <c r="AA290" s="5"/>
      <c r="AB290" s="4"/>
      <c r="AC290" s="4"/>
    </row>
    <row r="291" spans="1:29" ht="46.5" hidden="1" thickBot="1" x14ac:dyDescent="0.3">
      <c r="A291" s="30" t="s">
        <v>631</v>
      </c>
      <c r="B291" s="10" t="s">
        <v>11</v>
      </c>
      <c r="C291" s="9" t="s">
        <v>247</v>
      </c>
      <c r="D291" s="28" t="s">
        <v>657</v>
      </c>
      <c r="E291" s="9" t="s">
        <v>8</v>
      </c>
      <c r="F291" s="4"/>
      <c r="G291" s="30">
        <v>1</v>
      </c>
      <c r="H291" s="30">
        <v>1.3</v>
      </c>
      <c r="I291" s="30" t="s">
        <v>632</v>
      </c>
      <c r="J291" s="30" t="s">
        <v>631</v>
      </c>
      <c r="K291" s="30" t="s">
        <v>630</v>
      </c>
      <c r="L291" s="8" t="s">
        <v>656</v>
      </c>
      <c r="M291" s="8" t="s">
        <v>655</v>
      </c>
      <c r="N291" s="4" t="s">
        <v>5</v>
      </c>
      <c r="O291" s="4" t="s">
        <v>140</v>
      </c>
      <c r="P291" s="4" t="s">
        <v>97</v>
      </c>
      <c r="Q291" s="4"/>
      <c r="R291" s="60" t="s">
        <v>654</v>
      </c>
      <c r="S291" s="4"/>
      <c r="T291" s="4"/>
      <c r="U291" s="4"/>
      <c r="V291" s="4"/>
      <c r="W291" s="59" t="s">
        <v>653</v>
      </c>
      <c r="X291" s="58" t="s">
        <v>652</v>
      </c>
      <c r="Y291" s="5"/>
      <c r="Z291" s="5"/>
      <c r="AA291" s="5"/>
      <c r="AB291" s="4"/>
      <c r="AC291" s="4"/>
    </row>
    <row r="292" spans="1:29" ht="35.25" hidden="1" thickBot="1" x14ac:dyDescent="0.3">
      <c r="A292" s="30" t="s">
        <v>631</v>
      </c>
      <c r="B292" s="19" t="s">
        <v>11</v>
      </c>
      <c r="C292" s="9" t="s">
        <v>247</v>
      </c>
      <c r="D292" s="33" t="s">
        <v>651</v>
      </c>
      <c r="E292" s="9" t="s">
        <v>8</v>
      </c>
      <c r="F292" s="4"/>
      <c r="G292" s="30">
        <v>1</v>
      </c>
      <c r="H292" s="30">
        <v>1.3</v>
      </c>
      <c r="I292" s="30" t="s">
        <v>632</v>
      </c>
      <c r="J292" s="30" t="s">
        <v>631</v>
      </c>
      <c r="K292" s="30" t="s">
        <v>630</v>
      </c>
      <c r="L292" s="8" t="s">
        <v>650</v>
      </c>
      <c r="M292" s="8" t="s">
        <v>649</v>
      </c>
      <c r="N292" s="4" t="s">
        <v>5</v>
      </c>
      <c r="O292" s="4" t="s">
        <v>140</v>
      </c>
      <c r="P292" s="4" t="s">
        <v>97</v>
      </c>
      <c r="Q292" s="4"/>
      <c r="R292" s="62" t="s">
        <v>648</v>
      </c>
      <c r="S292" s="4"/>
      <c r="T292" s="4"/>
      <c r="U292" s="4"/>
      <c r="V292" s="4"/>
      <c r="W292" s="59" t="s">
        <v>647</v>
      </c>
      <c r="X292" s="61" t="s">
        <v>646</v>
      </c>
      <c r="Y292" s="5"/>
      <c r="Z292" s="5"/>
      <c r="AA292" s="5"/>
      <c r="AB292" s="4"/>
      <c r="AC292" s="4"/>
    </row>
    <row r="293" spans="1:29" ht="35.25" hidden="1" thickBot="1" x14ac:dyDescent="0.3">
      <c r="A293" s="30" t="s">
        <v>631</v>
      </c>
      <c r="B293" s="10" t="s">
        <v>64</v>
      </c>
      <c r="C293" s="9" t="s">
        <v>247</v>
      </c>
      <c r="D293" s="28" t="s">
        <v>645</v>
      </c>
      <c r="E293" s="9" t="s">
        <v>8</v>
      </c>
      <c r="F293" s="4"/>
      <c r="G293" s="30">
        <v>1</v>
      </c>
      <c r="H293" s="30">
        <v>1.3</v>
      </c>
      <c r="I293" s="30" t="s">
        <v>632</v>
      </c>
      <c r="J293" s="30" t="s">
        <v>631</v>
      </c>
      <c r="K293" s="30" t="s">
        <v>630</v>
      </c>
      <c r="L293" s="8" t="s">
        <v>644</v>
      </c>
      <c r="M293" s="8" t="s">
        <v>643</v>
      </c>
      <c r="N293" s="4" t="s">
        <v>5</v>
      </c>
      <c r="O293" s="4" t="s">
        <v>4</v>
      </c>
      <c r="P293" s="4" t="s">
        <v>3</v>
      </c>
      <c r="Q293" s="4"/>
      <c r="R293" s="60" t="s">
        <v>642</v>
      </c>
      <c r="S293" s="4"/>
      <c r="T293" s="4"/>
      <c r="U293" s="4"/>
      <c r="V293" s="4"/>
      <c r="W293" s="59" t="s">
        <v>641</v>
      </c>
      <c r="X293" s="58" t="s">
        <v>640</v>
      </c>
      <c r="Y293" s="5"/>
      <c r="Z293" s="5"/>
      <c r="AA293" s="5"/>
      <c r="AB293" s="4"/>
      <c r="AC293" s="4"/>
    </row>
    <row r="294" spans="1:29" ht="35.25" hidden="1" thickBot="1" x14ac:dyDescent="0.3">
      <c r="A294" s="30" t="s">
        <v>631</v>
      </c>
      <c r="B294" s="10" t="s">
        <v>11</v>
      </c>
      <c r="C294" s="9" t="s">
        <v>247</v>
      </c>
      <c r="D294" s="28" t="s">
        <v>639</v>
      </c>
      <c r="E294" s="9" t="s">
        <v>8</v>
      </c>
      <c r="F294" s="4"/>
      <c r="G294" s="30">
        <v>1</v>
      </c>
      <c r="H294" s="30">
        <v>1.3</v>
      </c>
      <c r="I294" s="30" t="s">
        <v>632</v>
      </c>
      <c r="J294" s="30" t="s">
        <v>631</v>
      </c>
      <c r="K294" s="30" t="s">
        <v>630</v>
      </c>
      <c r="L294" s="8" t="s">
        <v>638</v>
      </c>
      <c r="M294" s="8" t="s">
        <v>637</v>
      </c>
      <c r="N294" s="4" t="s">
        <v>5</v>
      </c>
      <c r="O294" s="4" t="s">
        <v>140</v>
      </c>
      <c r="P294" s="4" t="s">
        <v>97</v>
      </c>
      <c r="Q294" s="4"/>
      <c r="R294" s="60" t="s">
        <v>636</v>
      </c>
      <c r="S294" s="4"/>
      <c r="T294" s="4"/>
      <c r="U294" s="4"/>
      <c r="V294" s="4"/>
      <c r="W294" s="58" t="s">
        <v>635</v>
      </c>
      <c r="X294" s="58" t="s">
        <v>634</v>
      </c>
      <c r="Y294" s="5"/>
      <c r="Z294" s="5"/>
      <c r="AA294" s="5"/>
      <c r="AB294" s="4"/>
      <c r="AC294" s="4"/>
    </row>
    <row r="295" spans="1:29" ht="35.25" hidden="1" thickBot="1" x14ac:dyDescent="0.3">
      <c r="A295" s="30" t="s">
        <v>631</v>
      </c>
      <c r="B295" s="10" t="s">
        <v>11</v>
      </c>
      <c r="C295" s="9" t="s">
        <v>247</v>
      </c>
      <c r="D295" s="28" t="s">
        <v>633</v>
      </c>
      <c r="E295" s="9" t="s">
        <v>8</v>
      </c>
      <c r="F295" s="4"/>
      <c r="G295" s="30">
        <v>1</v>
      </c>
      <c r="H295" s="30">
        <v>1.3</v>
      </c>
      <c r="I295" s="30" t="s">
        <v>632</v>
      </c>
      <c r="J295" s="30" t="s">
        <v>631</v>
      </c>
      <c r="K295" s="30" t="s">
        <v>630</v>
      </c>
      <c r="L295" s="8" t="s">
        <v>629</v>
      </c>
      <c r="M295" s="8" t="s">
        <v>628</v>
      </c>
      <c r="N295" s="4" t="s">
        <v>5</v>
      </c>
      <c r="O295" s="4" t="s">
        <v>4</v>
      </c>
      <c r="P295" s="4" t="s">
        <v>97</v>
      </c>
      <c r="Q295" s="4"/>
      <c r="R295" s="60" t="s">
        <v>627</v>
      </c>
      <c r="S295" s="4"/>
      <c r="T295" s="4"/>
      <c r="U295" s="4"/>
      <c r="V295" s="4"/>
      <c r="W295" s="59" t="s">
        <v>626</v>
      </c>
      <c r="X295" s="58" t="s">
        <v>625</v>
      </c>
      <c r="Y295" s="5"/>
      <c r="Z295" s="5"/>
      <c r="AA295" s="5"/>
      <c r="AB295" s="4"/>
      <c r="AC295" s="4"/>
    </row>
    <row r="296" spans="1:29" ht="46.5" hidden="1" thickBot="1" x14ac:dyDescent="0.3">
      <c r="A296" s="30" t="s">
        <v>570</v>
      </c>
      <c r="B296" s="10" t="s">
        <v>50</v>
      </c>
      <c r="C296" s="9" t="s">
        <v>247</v>
      </c>
      <c r="D296" s="40" t="s">
        <v>624</v>
      </c>
      <c r="E296" s="9" t="s">
        <v>8</v>
      </c>
      <c r="F296" s="4"/>
      <c r="G296" s="30">
        <v>1</v>
      </c>
      <c r="H296" s="30">
        <v>1.3</v>
      </c>
      <c r="I296" s="31" t="s">
        <v>571</v>
      </c>
      <c r="J296" s="30" t="s">
        <v>570</v>
      </c>
      <c r="K296" s="30" t="s">
        <v>569</v>
      </c>
      <c r="L296" s="8" t="s">
        <v>623</v>
      </c>
      <c r="M296" s="8" t="s">
        <v>622</v>
      </c>
      <c r="N296" s="4" t="s">
        <v>5</v>
      </c>
      <c r="O296" s="4" t="s">
        <v>4</v>
      </c>
      <c r="P296" s="4" t="s">
        <v>53</v>
      </c>
      <c r="Q296" s="4"/>
      <c r="R296" s="29" t="s">
        <v>621</v>
      </c>
      <c r="S296" s="4"/>
      <c r="T296" s="4"/>
      <c r="U296" s="4"/>
      <c r="V296" s="4"/>
      <c r="W296" s="28" t="s">
        <v>620</v>
      </c>
      <c r="X296" s="28" t="s">
        <v>619</v>
      </c>
      <c r="Y296" s="5"/>
      <c r="Z296" s="5"/>
      <c r="AA296" s="5"/>
      <c r="AB296" s="4"/>
      <c r="AC296" s="4"/>
    </row>
    <row r="297" spans="1:29" ht="69" hidden="1" thickBot="1" x14ac:dyDescent="0.3">
      <c r="A297" s="30" t="s">
        <v>570</v>
      </c>
      <c r="B297" s="10" t="s">
        <v>46</v>
      </c>
      <c r="C297" s="9" t="s">
        <v>247</v>
      </c>
      <c r="D297" s="40" t="s">
        <v>618</v>
      </c>
      <c r="E297" s="9" t="s">
        <v>8</v>
      </c>
      <c r="F297" s="4"/>
      <c r="G297" s="30">
        <v>1</v>
      </c>
      <c r="H297" s="30">
        <v>1.3</v>
      </c>
      <c r="I297" s="31" t="s">
        <v>571</v>
      </c>
      <c r="J297" s="30" t="s">
        <v>570</v>
      </c>
      <c r="K297" s="30" t="s">
        <v>569</v>
      </c>
      <c r="L297" s="8" t="s">
        <v>617</v>
      </c>
      <c r="M297" s="8" t="s">
        <v>616</v>
      </c>
      <c r="N297" s="4" t="s">
        <v>5</v>
      </c>
      <c r="O297" s="4" t="s">
        <v>4</v>
      </c>
      <c r="P297" s="4" t="s">
        <v>3</v>
      </c>
      <c r="Q297" s="4"/>
      <c r="R297" s="29" t="s">
        <v>615</v>
      </c>
      <c r="S297" s="4"/>
      <c r="T297" s="4"/>
      <c r="U297" s="4"/>
      <c r="V297" s="4"/>
      <c r="W297" s="28" t="s">
        <v>614</v>
      </c>
      <c r="X297" s="28" t="s">
        <v>613</v>
      </c>
      <c r="Y297" s="5"/>
      <c r="Z297" s="5"/>
      <c r="AA297" s="5"/>
      <c r="AB297" s="4"/>
      <c r="AC297" s="4"/>
    </row>
    <row r="298" spans="1:29" ht="57.75" hidden="1" thickBot="1" x14ac:dyDescent="0.3">
      <c r="A298" s="30" t="s">
        <v>570</v>
      </c>
      <c r="B298" s="10" t="s">
        <v>64</v>
      </c>
      <c r="C298" s="9" t="s">
        <v>247</v>
      </c>
      <c r="D298" s="40" t="s">
        <v>612</v>
      </c>
      <c r="E298" s="9" t="s">
        <v>8</v>
      </c>
      <c r="F298" s="4"/>
      <c r="G298" s="30">
        <v>1</v>
      </c>
      <c r="H298" s="30">
        <v>1.3</v>
      </c>
      <c r="I298" s="31" t="s">
        <v>571</v>
      </c>
      <c r="J298" s="30" t="s">
        <v>570</v>
      </c>
      <c r="K298" s="30" t="s">
        <v>569</v>
      </c>
      <c r="L298" s="8" t="s">
        <v>611</v>
      </c>
      <c r="M298" s="8" t="s">
        <v>610</v>
      </c>
      <c r="N298" s="4" t="s">
        <v>5</v>
      </c>
      <c r="O298" s="4" t="s">
        <v>4</v>
      </c>
      <c r="P298" s="4" t="s">
        <v>97</v>
      </c>
      <c r="Q298" s="4"/>
      <c r="R298" s="29" t="s">
        <v>609</v>
      </c>
      <c r="S298" s="4"/>
      <c r="T298" s="4"/>
      <c r="U298" s="4"/>
      <c r="V298" s="4"/>
      <c r="W298" s="29" t="s">
        <v>589</v>
      </c>
      <c r="X298" s="28" t="s">
        <v>588</v>
      </c>
      <c r="Y298" s="5"/>
      <c r="Z298" s="5"/>
      <c r="AA298" s="5"/>
      <c r="AB298" s="4"/>
      <c r="AC298" s="4"/>
    </row>
    <row r="299" spans="1:29" ht="80.25" hidden="1" thickBot="1" x14ac:dyDescent="0.3">
      <c r="A299" s="30" t="s">
        <v>570</v>
      </c>
      <c r="B299" s="10" t="s">
        <v>11</v>
      </c>
      <c r="C299" s="9" t="s">
        <v>247</v>
      </c>
      <c r="D299" s="40" t="s">
        <v>608</v>
      </c>
      <c r="E299" s="9" t="s">
        <v>8</v>
      </c>
      <c r="F299" s="4"/>
      <c r="G299" s="30">
        <v>1</v>
      </c>
      <c r="H299" s="30">
        <v>1.3</v>
      </c>
      <c r="I299" s="31" t="s">
        <v>571</v>
      </c>
      <c r="J299" s="30" t="s">
        <v>570</v>
      </c>
      <c r="K299" s="30" t="s">
        <v>569</v>
      </c>
      <c r="L299" s="8" t="s">
        <v>607</v>
      </c>
      <c r="M299" s="8" t="s">
        <v>606</v>
      </c>
      <c r="N299" s="4" t="s">
        <v>181</v>
      </c>
      <c r="O299" s="4" t="s">
        <v>4</v>
      </c>
      <c r="P299" s="4" t="s">
        <v>97</v>
      </c>
      <c r="Q299" s="4"/>
      <c r="R299" s="29" t="s">
        <v>605</v>
      </c>
      <c r="S299" s="4"/>
      <c r="T299" s="4"/>
      <c r="U299" s="4"/>
      <c r="V299" s="4"/>
      <c r="W299" s="28" t="s">
        <v>604</v>
      </c>
      <c r="X299" s="28" t="s">
        <v>603</v>
      </c>
      <c r="Y299" s="5"/>
      <c r="Z299" s="5"/>
      <c r="AA299" s="5"/>
      <c r="AB299" s="4"/>
      <c r="AC299" s="4"/>
    </row>
    <row r="300" spans="1:29" ht="69" hidden="1" thickBot="1" x14ac:dyDescent="0.3">
      <c r="A300" s="30" t="s">
        <v>570</v>
      </c>
      <c r="B300" s="19" t="s">
        <v>11</v>
      </c>
      <c r="C300" s="9" t="s">
        <v>247</v>
      </c>
      <c r="D300" s="43" t="s">
        <v>602</v>
      </c>
      <c r="E300" s="9" t="s">
        <v>8</v>
      </c>
      <c r="F300" s="4"/>
      <c r="G300" s="30">
        <v>1</v>
      </c>
      <c r="H300" s="30">
        <v>1.3</v>
      </c>
      <c r="I300" s="31" t="s">
        <v>571</v>
      </c>
      <c r="J300" s="30" t="s">
        <v>570</v>
      </c>
      <c r="K300" s="30" t="s">
        <v>569</v>
      </c>
      <c r="L300" s="8" t="s">
        <v>601</v>
      </c>
      <c r="M300" s="8" t="s">
        <v>600</v>
      </c>
      <c r="N300" s="4" t="s">
        <v>5</v>
      </c>
      <c r="O300" s="4" t="s">
        <v>140</v>
      </c>
      <c r="P300" s="4" t="s">
        <v>97</v>
      </c>
      <c r="Q300" s="4"/>
      <c r="R300" s="57" t="s">
        <v>599</v>
      </c>
      <c r="S300" s="4"/>
      <c r="T300" s="4"/>
      <c r="U300" s="4"/>
      <c r="V300" s="4"/>
      <c r="W300" s="29" t="s">
        <v>589</v>
      </c>
      <c r="X300" s="28" t="s">
        <v>588</v>
      </c>
      <c r="Y300" s="5"/>
      <c r="Z300" s="5"/>
      <c r="AA300" s="5"/>
      <c r="AB300" s="4"/>
      <c r="AC300" s="4"/>
    </row>
    <row r="301" spans="1:29" ht="69" hidden="1" thickBot="1" x14ac:dyDescent="0.3">
      <c r="A301" s="30" t="s">
        <v>570</v>
      </c>
      <c r="B301" s="10" t="s">
        <v>64</v>
      </c>
      <c r="C301" s="9" t="s">
        <v>247</v>
      </c>
      <c r="D301" s="40" t="s">
        <v>598</v>
      </c>
      <c r="E301" s="9" t="s">
        <v>8</v>
      </c>
      <c r="F301" s="4"/>
      <c r="G301" s="30">
        <v>1</v>
      </c>
      <c r="H301" s="30">
        <v>1.3</v>
      </c>
      <c r="I301" s="31" t="s">
        <v>571</v>
      </c>
      <c r="J301" s="30" t="s">
        <v>570</v>
      </c>
      <c r="K301" s="30" t="s">
        <v>569</v>
      </c>
      <c r="L301" s="8" t="s">
        <v>597</v>
      </c>
      <c r="M301" s="8" t="s">
        <v>596</v>
      </c>
      <c r="N301" s="4" t="s">
        <v>5</v>
      </c>
      <c r="O301" s="4" t="s">
        <v>140</v>
      </c>
      <c r="P301" s="4" t="s">
        <v>97</v>
      </c>
      <c r="Q301" s="4"/>
      <c r="R301" s="29" t="s">
        <v>595</v>
      </c>
      <c r="S301" s="4"/>
      <c r="T301" s="4"/>
      <c r="U301" s="4"/>
      <c r="V301" s="4"/>
      <c r="W301" s="28" t="s">
        <v>589</v>
      </c>
      <c r="X301" s="28" t="s">
        <v>594</v>
      </c>
      <c r="Y301" s="5"/>
      <c r="Z301" s="5"/>
      <c r="AA301" s="5"/>
      <c r="AB301" s="4"/>
      <c r="AC301" s="4"/>
    </row>
    <row r="302" spans="1:29" ht="69" hidden="1" thickBot="1" x14ac:dyDescent="0.3">
      <c r="A302" s="30" t="s">
        <v>570</v>
      </c>
      <c r="B302" s="10" t="s">
        <v>11</v>
      </c>
      <c r="C302" s="9" t="s">
        <v>247</v>
      </c>
      <c r="D302" s="40" t="s">
        <v>593</v>
      </c>
      <c r="E302" s="9" t="s">
        <v>8</v>
      </c>
      <c r="F302" s="4"/>
      <c r="G302" s="30">
        <v>1</v>
      </c>
      <c r="H302" s="30">
        <v>1.3</v>
      </c>
      <c r="I302" s="31" t="s">
        <v>571</v>
      </c>
      <c r="J302" s="30" t="s">
        <v>570</v>
      </c>
      <c r="K302" s="30" t="s">
        <v>569</v>
      </c>
      <c r="L302" s="8" t="s">
        <v>592</v>
      </c>
      <c r="M302" s="8" t="s">
        <v>591</v>
      </c>
      <c r="N302" s="4" t="s">
        <v>5</v>
      </c>
      <c r="O302" s="4" t="s">
        <v>4</v>
      </c>
      <c r="P302" s="4" t="s">
        <v>97</v>
      </c>
      <c r="Q302" s="4"/>
      <c r="R302" s="29" t="s">
        <v>590</v>
      </c>
      <c r="S302" s="4"/>
      <c r="T302" s="4"/>
      <c r="U302" s="4"/>
      <c r="V302" s="4"/>
      <c r="W302" s="28" t="s">
        <v>589</v>
      </c>
      <c r="X302" s="28" t="s">
        <v>588</v>
      </c>
      <c r="Y302" s="5"/>
      <c r="Z302" s="5"/>
      <c r="AA302" s="5"/>
      <c r="AB302" s="4"/>
      <c r="AC302" s="4"/>
    </row>
    <row r="303" spans="1:29" ht="57.75" hidden="1" thickBot="1" x14ac:dyDescent="0.3">
      <c r="A303" s="30" t="s">
        <v>570</v>
      </c>
      <c r="B303" s="19" t="s">
        <v>11</v>
      </c>
      <c r="C303" s="9" t="s">
        <v>247</v>
      </c>
      <c r="D303" s="43" t="s">
        <v>587</v>
      </c>
      <c r="E303" s="9" t="s">
        <v>8</v>
      </c>
      <c r="F303" s="4"/>
      <c r="G303" s="30">
        <v>1</v>
      </c>
      <c r="H303" s="30">
        <v>1.3</v>
      </c>
      <c r="I303" s="31" t="s">
        <v>571</v>
      </c>
      <c r="J303" s="30" t="s">
        <v>570</v>
      </c>
      <c r="K303" s="30" t="s">
        <v>569</v>
      </c>
      <c r="L303" s="8" t="s">
        <v>586</v>
      </c>
      <c r="M303" s="8" t="s">
        <v>585</v>
      </c>
      <c r="N303" s="4" t="s">
        <v>5</v>
      </c>
      <c r="O303" s="4" t="s">
        <v>4</v>
      </c>
      <c r="P303" s="4" t="s">
        <v>97</v>
      </c>
      <c r="Q303" s="4"/>
      <c r="R303" s="57" t="s">
        <v>584</v>
      </c>
      <c r="S303" s="4"/>
      <c r="T303" s="4"/>
      <c r="U303" s="4"/>
      <c r="V303" s="4"/>
      <c r="W303" s="28" t="s">
        <v>583</v>
      </c>
      <c r="X303" s="28" t="s">
        <v>582</v>
      </c>
      <c r="Y303" s="5"/>
      <c r="Z303" s="5"/>
      <c r="AA303" s="5"/>
      <c r="AB303" s="4"/>
      <c r="AC303" s="4"/>
    </row>
    <row r="304" spans="1:29" ht="35.25" hidden="1" thickBot="1" x14ac:dyDescent="0.3">
      <c r="A304" s="30" t="s">
        <v>570</v>
      </c>
      <c r="B304" s="10" t="s">
        <v>64</v>
      </c>
      <c r="C304" s="9" t="s">
        <v>247</v>
      </c>
      <c r="D304" s="40" t="s">
        <v>581</v>
      </c>
      <c r="E304" s="9" t="s">
        <v>8</v>
      </c>
      <c r="F304" s="4"/>
      <c r="G304" s="30">
        <v>1</v>
      </c>
      <c r="H304" s="30">
        <v>1.3</v>
      </c>
      <c r="I304" s="31" t="s">
        <v>571</v>
      </c>
      <c r="J304" s="30" t="s">
        <v>570</v>
      </c>
      <c r="K304" s="30" t="s">
        <v>569</v>
      </c>
      <c r="L304" s="8" t="s">
        <v>580</v>
      </c>
      <c r="M304" s="8" t="s">
        <v>580</v>
      </c>
      <c r="N304" s="4" t="s">
        <v>181</v>
      </c>
      <c r="O304" s="4" t="s">
        <v>4</v>
      </c>
      <c r="P304" s="4" t="s">
        <v>97</v>
      </c>
      <c r="Q304" s="4"/>
      <c r="R304" s="29">
        <v>1</v>
      </c>
      <c r="S304" s="4"/>
      <c r="T304" s="4"/>
      <c r="U304" s="4"/>
      <c r="V304" s="4"/>
      <c r="W304" s="28" t="s">
        <v>579</v>
      </c>
      <c r="X304" s="28" t="s">
        <v>573</v>
      </c>
      <c r="Y304" s="5"/>
      <c r="Z304" s="5"/>
      <c r="AA304" s="5"/>
      <c r="AB304" s="4"/>
      <c r="AC304" s="4"/>
    </row>
    <row r="305" spans="1:29" ht="34.5" hidden="1" thickBot="1" x14ac:dyDescent="0.3">
      <c r="A305" s="30" t="s">
        <v>570</v>
      </c>
      <c r="B305" s="10" t="s">
        <v>11</v>
      </c>
      <c r="C305" s="9" t="s">
        <v>247</v>
      </c>
      <c r="D305" s="40" t="s">
        <v>578</v>
      </c>
      <c r="E305" s="9" t="s">
        <v>8</v>
      </c>
      <c r="F305" s="4"/>
      <c r="G305" s="30">
        <v>1</v>
      </c>
      <c r="H305" s="30">
        <v>1.3</v>
      </c>
      <c r="I305" s="31" t="s">
        <v>571</v>
      </c>
      <c r="J305" s="30" t="s">
        <v>570</v>
      </c>
      <c r="K305" s="30" t="s">
        <v>569</v>
      </c>
      <c r="L305" s="8" t="s">
        <v>577</v>
      </c>
      <c r="M305" s="8" t="s">
        <v>576</v>
      </c>
      <c r="N305" s="4" t="s">
        <v>5</v>
      </c>
      <c r="O305" s="4" t="s">
        <v>4</v>
      </c>
      <c r="P305" s="4" t="s">
        <v>97</v>
      </c>
      <c r="Q305" s="4"/>
      <c r="R305" s="29" t="s">
        <v>575</v>
      </c>
      <c r="S305" s="4"/>
      <c r="T305" s="4"/>
      <c r="U305" s="4"/>
      <c r="V305" s="4"/>
      <c r="W305" s="28" t="s">
        <v>574</v>
      </c>
      <c r="X305" s="28" t="s">
        <v>573</v>
      </c>
      <c r="Y305" s="5"/>
      <c r="Z305" s="5"/>
      <c r="AA305" s="5"/>
      <c r="AB305" s="4"/>
      <c r="AC305" s="4"/>
    </row>
    <row r="306" spans="1:29" ht="35.25" hidden="1" thickBot="1" x14ac:dyDescent="0.3">
      <c r="A306" s="30" t="s">
        <v>570</v>
      </c>
      <c r="B306" s="10" t="s">
        <v>11</v>
      </c>
      <c r="C306" s="9" t="s">
        <v>247</v>
      </c>
      <c r="D306" s="40" t="s">
        <v>572</v>
      </c>
      <c r="E306" s="9" t="s">
        <v>8</v>
      </c>
      <c r="F306" s="4"/>
      <c r="G306" s="30">
        <v>1</v>
      </c>
      <c r="H306" s="30">
        <v>1.3</v>
      </c>
      <c r="I306" s="31" t="s">
        <v>571</v>
      </c>
      <c r="J306" s="30" t="s">
        <v>570</v>
      </c>
      <c r="K306" s="30" t="s">
        <v>569</v>
      </c>
      <c r="L306" s="8" t="s">
        <v>568</v>
      </c>
      <c r="M306" s="8" t="s">
        <v>567</v>
      </c>
      <c r="N306" s="4" t="s">
        <v>5</v>
      </c>
      <c r="O306" s="4" t="s">
        <v>4</v>
      </c>
      <c r="P306" s="4" t="s">
        <v>97</v>
      </c>
      <c r="Q306" s="4"/>
      <c r="R306" s="29" t="s">
        <v>566</v>
      </c>
      <c r="S306" s="4"/>
      <c r="T306" s="4"/>
      <c r="U306" s="4"/>
      <c r="V306" s="4"/>
      <c r="W306" s="28" t="s">
        <v>565</v>
      </c>
      <c r="X306" s="28" t="s">
        <v>564</v>
      </c>
      <c r="Y306" s="5"/>
      <c r="Z306" s="5"/>
      <c r="AA306" s="5"/>
      <c r="AB306" s="4"/>
      <c r="AC306" s="4"/>
    </row>
    <row r="307" spans="1:29" ht="46.5" hidden="1" thickBot="1" x14ac:dyDescent="0.3">
      <c r="A307" s="30" t="s">
        <v>504</v>
      </c>
      <c r="B307" s="10" t="s">
        <v>50</v>
      </c>
      <c r="C307" s="9" t="s">
        <v>247</v>
      </c>
      <c r="D307" s="28" t="s">
        <v>563</v>
      </c>
      <c r="E307" s="9" t="s">
        <v>8</v>
      </c>
      <c r="F307" s="4"/>
      <c r="G307" s="30">
        <v>1</v>
      </c>
      <c r="H307" s="30">
        <v>1.5</v>
      </c>
      <c r="I307" s="31" t="s">
        <v>245</v>
      </c>
      <c r="J307" s="30" t="s">
        <v>504</v>
      </c>
      <c r="K307" s="30" t="s">
        <v>503</v>
      </c>
      <c r="L307" s="8" t="s">
        <v>562</v>
      </c>
      <c r="M307" s="8" t="s">
        <v>561</v>
      </c>
      <c r="N307" s="4" t="s">
        <v>5</v>
      </c>
      <c r="O307" s="4" t="s">
        <v>4</v>
      </c>
      <c r="P307" s="4" t="s">
        <v>97</v>
      </c>
      <c r="Q307" s="4"/>
      <c r="R307" s="28" t="s">
        <v>560</v>
      </c>
      <c r="S307" s="4"/>
      <c r="T307" s="4"/>
      <c r="U307" s="4"/>
      <c r="V307" s="4"/>
      <c r="W307" s="28" t="s">
        <v>559</v>
      </c>
      <c r="X307" s="28" t="s">
        <v>542</v>
      </c>
      <c r="Y307" s="5"/>
      <c r="Z307" s="5"/>
      <c r="AA307" s="5"/>
      <c r="AB307" s="4"/>
      <c r="AC307" s="4"/>
    </row>
    <row r="308" spans="1:29" ht="35.25" hidden="1" thickBot="1" x14ac:dyDescent="0.3">
      <c r="A308" s="30" t="s">
        <v>504</v>
      </c>
      <c r="B308" s="10" t="s">
        <v>46</v>
      </c>
      <c r="C308" s="9" t="s">
        <v>247</v>
      </c>
      <c r="D308" s="28" t="s">
        <v>558</v>
      </c>
      <c r="E308" s="9" t="s">
        <v>8</v>
      </c>
      <c r="F308" s="4"/>
      <c r="G308" s="30">
        <v>1</v>
      </c>
      <c r="H308" s="30">
        <v>1.5</v>
      </c>
      <c r="I308" s="31" t="s">
        <v>245</v>
      </c>
      <c r="J308" s="30" t="s">
        <v>504</v>
      </c>
      <c r="K308" s="30" t="s">
        <v>503</v>
      </c>
      <c r="L308" s="8" t="s">
        <v>557</v>
      </c>
      <c r="M308" s="8" t="s">
        <v>556</v>
      </c>
      <c r="N308" s="4" t="s">
        <v>5</v>
      </c>
      <c r="O308" s="4" t="s">
        <v>4</v>
      </c>
      <c r="P308" s="4" t="s">
        <v>97</v>
      </c>
      <c r="Q308" s="4"/>
      <c r="R308" s="28" t="s">
        <v>555</v>
      </c>
      <c r="S308" s="4"/>
      <c r="T308" s="4"/>
      <c r="U308" s="4"/>
      <c r="V308" s="4"/>
      <c r="W308" s="28" t="s">
        <v>554</v>
      </c>
      <c r="X308" s="28" t="s">
        <v>553</v>
      </c>
      <c r="Y308" s="5"/>
      <c r="Z308" s="5"/>
      <c r="AA308" s="5"/>
      <c r="AB308" s="4"/>
      <c r="AC308" s="4"/>
    </row>
    <row r="309" spans="1:29" ht="35.25" hidden="1" thickBot="1" x14ac:dyDescent="0.3">
      <c r="A309" s="30" t="s">
        <v>504</v>
      </c>
      <c r="B309" s="10" t="s">
        <v>64</v>
      </c>
      <c r="C309" s="9" t="s">
        <v>247</v>
      </c>
      <c r="D309" s="28" t="s">
        <v>552</v>
      </c>
      <c r="E309" s="9" t="s">
        <v>8</v>
      </c>
      <c r="F309" s="4"/>
      <c r="G309" s="30">
        <v>1</v>
      </c>
      <c r="H309" s="30">
        <v>1.5</v>
      </c>
      <c r="I309" s="31" t="s">
        <v>245</v>
      </c>
      <c r="J309" s="30" t="s">
        <v>504</v>
      </c>
      <c r="K309" s="30" t="s">
        <v>503</v>
      </c>
      <c r="L309" s="8" t="s">
        <v>551</v>
      </c>
      <c r="M309" s="8" t="s">
        <v>550</v>
      </c>
      <c r="N309" s="4" t="s">
        <v>5</v>
      </c>
      <c r="O309" s="4" t="s">
        <v>4</v>
      </c>
      <c r="P309" s="4" t="s">
        <v>53</v>
      </c>
      <c r="Q309" s="4"/>
      <c r="R309" s="29" t="s">
        <v>549</v>
      </c>
      <c r="S309" s="4"/>
      <c r="T309" s="4"/>
      <c r="U309" s="4"/>
      <c r="V309" s="4"/>
      <c r="W309" s="28" t="s">
        <v>548</v>
      </c>
      <c r="X309" s="28" t="s">
        <v>542</v>
      </c>
      <c r="Y309" s="5"/>
      <c r="Z309" s="5"/>
      <c r="AA309" s="5"/>
      <c r="AB309" s="4"/>
      <c r="AC309" s="4"/>
    </row>
    <row r="310" spans="1:29" ht="35.25" hidden="1" thickBot="1" x14ac:dyDescent="0.3">
      <c r="A310" s="30" t="s">
        <v>504</v>
      </c>
      <c r="B310" s="10" t="s">
        <v>547</v>
      </c>
      <c r="C310" s="9" t="s">
        <v>247</v>
      </c>
      <c r="D310" s="28" t="s">
        <v>546</v>
      </c>
      <c r="E310" s="9" t="s">
        <v>8</v>
      </c>
      <c r="F310" s="4"/>
      <c r="G310" s="30">
        <v>1</v>
      </c>
      <c r="H310" s="30">
        <v>1.5</v>
      </c>
      <c r="I310" s="31" t="s">
        <v>245</v>
      </c>
      <c r="J310" s="30" t="s">
        <v>504</v>
      </c>
      <c r="K310" s="30" t="s">
        <v>503</v>
      </c>
      <c r="L310" s="8" t="s">
        <v>545</v>
      </c>
      <c r="M310" s="8" t="s">
        <v>544</v>
      </c>
      <c r="N310" s="4" t="s">
        <v>5</v>
      </c>
      <c r="O310" s="4" t="s">
        <v>4</v>
      </c>
      <c r="P310" s="4" t="s">
        <v>97</v>
      </c>
      <c r="Q310" s="4"/>
      <c r="R310" s="29" t="s">
        <v>543</v>
      </c>
      <c r="S310" s="4"/>
      <c r="T310" s="4"/>
      <c r="U310" s="4"/>
      <c r="V310" s="4"/>
      <c r="W310" s="28" t="s">
        <v>517</v>
      </c>
      <c r="X310" s="56" t="s">
        <v>542</v>
      </c>
      <c r="Y310" s="5"/>
      <c r="Z310" s="5"/>
      <c r="AA310" s="5"/>
      <c r="AB310" s="4"/>
      <c r="AC310" s="4"/>
    </row>
    <row r="311" spans="1:29" ht="34.5" hidden="1" thickBot="1" x14ac:dyDescent="0.3">
      <c r="A311" s="30" t="s">
        <v>504</v>
      </c>
      <c r="B311" s="10" t="s">
        <v>11</v>
      </c>
      <c r="C311" s="9" t="s">
        <v>247</v>
      </c>
      <c r="D311" s="28" t="s">
        <v>541</v>
      </c>
      <c r="E311" s="9" t="s">
        <v>8</v>
      </c>
      <c r="F311" s="4"/>
      <c r="G311" s="30">
        <v>1</v>
      </c>
      <c r="H311" s="30">
        <v>1.5</v>
      </c>
      <c r="I311" s="31" t="s">
        <v>245</v>
      </c>
      <c r="J311" s="30" t="s">
        <v>504</v>
      </c>
      <c r="K311" s="30" t="s">
        <v>503</v>
      </c>
      <c r="L311" s="8" t="s">
        <v>540</v>
      </c>
      <c r="M311" s="8" t="s">
        <v>540</v>
      </c>
      <c r="N311" s="4" t="s">
        <v>181</v>
      </c>
      <c r="O311" s="4" t="s">
        <v>4</v>
      </c>
      <c r="P311" s="4" t="s">
        <v>97</v>
      </c>
      <c r="Q311" s="4"/>
      <c r="R311" s="28" t="s">
        <v>540</v>
      </c>
      <c r="S311" s="4"/>
      <c r="T311" s="4"/>
      <c r="U311" s="4"/>
      <c r="V311" s="4"/>
      <c r="W311" s="28" t="s">
        <v>539</v>
      </c>
      <c r="X311" s="28" t="s">
        <v>538</v>
      </c>
      <c r="Y311" s="5"/>
      <c r="Z311" s="5"/>
      <c r="AA311" s="5"/>
      <c r="AB311" s="4"/>
      <c r="AC311" s="4"/>
    </row>
    <row r="312" spans="1:29" ht="34.5" hidden="1" thickBot="1" x14ac:dyDescent="0.3">
      <c r="A312" s="30" t="s">
        <v>504</v>
      </c>
      <c r="B312" s="10" t="s">
        <v>64</v>
      </c>
      <c r="C312" s="9" t="s">
        <v>247</v>
      </c>
      <c r="D312" s="28" t="s">
        <v>537</v>
      </c>
      <c r="E312" s="9" t="s">
        <v>8</v>
      </c>
      <c r="F312" s="4"/>
      <c r="G312" s="30">
        <v>1</v>
      </c>
      <c r="H312" s="30">
        <v>1.5</v>
      </c>
      <c r="I312" s="31" t="s">
        <v>245</v>
      </c>
      <c r="J312" s="30" t="s">
        <v>504</v>
      </c>
      <c r="K312" s="30" t="s">
        <v>503</v>
      </c>
      <c r="L312" s="8" t="s">
        <v>536</v>
      </c>
      <c r="M312" s="8" t="s">
        <v>536</v>
      </c>
      <c r="N312" s="4" t="s">
        <v>181</v>
      </c>
      <c r="O312" s="4" t="s">
        <v>4</v>
      </c>
      <c r="P312" s="4" t="s">
        <v>97</v>
      </c>
      <c r="Q312" s="4"/>
      <c r="R312" s="28" t="s">
        <v>535</v>
      </c>
      <c r="S312" s="4"/>
      <c r="T312" s="4"/>
      <c r="U312" s="4"/>
      <c r="V312" s="4"/>
      <c r="W312" s="28" t="s">
        <v>534</v>
      </c>
      <c r="X312" s="28" t="s">
        <v>533</v>
      </c>
      <c r="Y312" s="5"/>
      <c r="Z312" s="5"/>
      <c r="AA312" s="5"/>
      <c r="AB312" s="4"/>
      <c r="AC312" s="4"/>
    </row>
    <row r="313" spans="1:29" ht="35.25" hidden="1" thickBot="1" x14ac:dyDescent="0.3">
      <c r="A313" s="30" t="s">
        <v>504</v>
      </c>
      <c r="B313" s="10" t="s">
        <v>11</v>
      </c>
      <c r="C313" s="9" t="s">
        <v>247</v>
      </c>
      <c r="D313" s="28" t="s">
        <v>532</v>
      </c>
      <c r="E313" s="9" t="s">
        <v>8</v>
      </c>
      <c r="F313" s="4"/>
      <c r="G313" s="30">
        <v>1</v>
      </c>
      <c r="H313" s="30">
        <v>1.5</v>
      </c>
      <c r="I313" s="31" t="s">
        <v>245</v>
      </c>
      <c r="J313" s="30" t="s">
        <v>504</v>
      </c>
      <c r="K313" s="30" t="s">
        <v>503</v>
      </c>
      <c r="L313" s="8" t="s">
        <v>531</v>
      </c>
      <c r="M313" s="8" t="s">
        <v>531</v>
      </c>
      <c r="N313" s="4" t="s">
        <v>181</v>
      </c>
      <c r="O313" s="4" t="s">
        <v>4</v>
      </c>
      <c r="P313" s="4" t="s">
        <v>97</v>
      </c>
      <c r="Q313" s="4"/>
      <c r="R313" s="28" t="s">
        <v>530</v>
      </c>
      <c r="S313" s="4"/>
      <c r="T313" s="4"/>
      <c r="U313" s="4"/>
      <c r="V313" s="4"/>
      <c r="W313" s="28" t="s">
        <v>529</v>
      </c>
      <c r="X313" s="28" t="s">
        <v>528</v>
      </c>
      <c r="Y313" s="5"/>
      <c r="Z313" s="5"/>
      <c r="AA313" s="5"/>
      <c r="AB313" s="4"/>
      <c r="AC313" s="4"/>
    </row>
    <row r="314" spans="1:29" ht="46.5" hidden="1" thickBot="1" x14ac:dyDescent="0.3">
      <c r="A314" s="30" t="s">
        <v>504</v>
      </c>
      <c r="B314" s="10" t="s">
        <v>11</v>
      </c>
      <c r="C314" s="9" t="s">
        <v>247</v>
      </c>
      <c r="D314" s="28" t="s">
        <v>527</v>
      </c>
      <c r="E314" s="9" t="s">
        <v>8</v>
      </c>
      <c r="F314" s="4"/>
      <c r="G314" s="30">
        <v>1</v>
      </c>
      <c r="H314" s="30">
        <v>1.5</v>
      </c>
      <c r="I314" s="31" t="s">
        <v>245</v>
      </c>
      <c r="J314" s="30" t="s">
        <v>504</v>
      </c>
      <c r="K314" s="30" t="s">
        <v>503</v>
      </c>
      <c r="L314" s="8" t="s">
        <v>526</v>
      </c>
      <c r="M314" s="8" t="s">
        <v>525</v>
      </c>
      <c r="N314" s="4" t="s">
        <v>5</v>
      </c>
      <c r="O314" s="4" t="s">
        <v>140</v>
      </c>
      <c r="P314" s="4" t="s">
        <v>97</v>
      </c>
      <c r="Q314" s="4"/>
      <c r="R314" s="28" t="s">
        <v>524</v>
      </c>
      <c r="S314" s="4"/>
      <c r="T314" s="4"/>
      <c r="U314" s="4"/>
      <c r="V314" s="4"/>
      <c r="W314" s="28" t="s">
        <v>523</v>
      </c>
      <c r="X314" s="28" t="s">
        <v>522</v>
      </c>
      <c r="Y314" s="5"/>
      <c r="Z314" s="5"/>
      <c r="AA314" s="5"/>
      <c r="AB314" s="4"/>
      <c r="AC314" s="4"/>
    </row>
    <row r="315" spans="1:29" ht="35.25" hidden="1" thickBot="1" x14ac:dyDescent="0.3">
      <c r="A315" s="30" t="s">
        <v>504</v>
      </c>
      <c r="B315" s="10" t="s">
        <v>64</v>
      </c>
      <c r="C315" s="9" t="s">
        <v>247</v>
      </c>
      <c r="D315" s="28" t="s">
        <v>521</v>
      </c>
      <c r="E315" s="9" t="s">
        <v>8</v>
      </c>
      <c r="F315" s="4"/>
      <c r="G315" s="30">
        <v>1</v>
      </c>
      <c r="H315" s="30">
        <v>1.5</v>
      </c>
      <c r="I315" s="31" t="s">
        <v>245</v>
      </c>
      <c r="J315" s="30" t="s">
        <v>504</v>
      </c>
      <c r="K315" s="30" t="s">
        <v>503</v>
      </c>
      <c r="L315" s="8" t="s">
        <v>520</v>
      </c>
      <c r="M315" s="8" t="s">
        <v>519</v>
      </c>
      <c r="N315" s="4" t="s">
        <v>5</v>
      </c>
      <c r="O315" s="4" t="s">
        <v>4</v>
      </c>
      <c r="P315" s="4" t="s">
        <v>97</v>
      </c>
      <c r="Q315" s="4"/>
      <c r="R315" s="29" t="s">
        <v>518</v>
      </c>
      <c r="S315" s="4"/>
      <c r="T315" s="4"/>
      <c r="U315" s="4"/>
      <c r="V315" s="4"/>
      <c r="W315" s="28" t="s">
        <v>517</v>
      </c>
      <c r="X315" s="28" t="s">
        <v>516</v>
      </c>
      <c r="Y315" s="5"/>
      <c r="Z315" s="5"/>
      <c r="AA315" s="5"/>
      <c r="AB315" s="4"/>
      <c r="AC315" s="4"/>
    </row>
    <row r="316" spans="1:29" ht="35.25" hidden="1" thickBot="1" x14ac:dyDescent="0.3">
      <c r="A316" s="30" t="s">
        <v>504</v>
      </c>
      <c r="B316" s="10" t="s">
        <v>11</v>
      </c>
      <c r="C316" s="9" t="s">
        <v>247</v>
      </c>
      <c r="D316" s="28" t="s">
        <v>515</v>
      </c>
      <c r="E316" s="9" t="s">
        <v>8</v>
      </c>
      <c r="F316" s="4"/>
      <c r="G316" s="30">
        <v>1</v>
      </c>
      <c r="H316" s="30">
        <v>1.5</v>
      </c>
      <c r="I316" s="31" t="s">
        <v>245</v>
      </c>
      <c r="J316" s="30" t="s">
        <v>504</v>
      </c>
      <c r="K316" s="30" t="s">
        <v>503</v>
      </c>
      <c r="L316" s="55" t="s">
        <v>514</v>
      </c>
      <c r="M316" s="55" t="s">
        <v>514</v>
      </c>
      <c r="N316" s="4" t="s">
        <v>181</v>
      </c>
      <c r="O316" s="4" t="s">
        <v>4</v>
      </c>
      <c r="P316" s="4" t="s">
        <v>97</v>
      </c>
      <c r="Q316" s="4"/>
      <c r="R316" s="29" t="s">
        <v>513</v>
      </c>
      <c r="S316" s="4"/>
      <c r="T316" s="4"/>
      <c r="U316" s="4"/>
      <c r="V316" s="4"/>
      <c r="W316" s="28" t="s">
        <v>512</v>
      </c>
      <c r="X316" s="28" t="s">
        <v>506</v>
      </c>
      <c r="Y316" s="5"/>
      <c r="Z316" s="5"/>
      <c r="AA316" s="5"/>
      <c r="AB316" s="4"/>
      <c r="AC316" s="4"/>
    </row>
    <row r="317" spans="1:29" ht="34.5" hidden="1" thickBot="1" x14ac:dyDescent="0.3">
      <c r="A317" s="30" t="s">
        <v>504</v>
      </c>
      <c r="B317" s="10" t="s">
        <v>11</v>
      </c>
      <c r="C317" s="9" t="s">
        <v>247</v>
      </c>
      <c r="D317" s="28" t="s">
        <v>511</v>
      </c>
      <c r="E317" s="9" t="s">
        <v>8</v>
      </c>
      <c r="F317" s="4"/>
      <c r="G317" s="30">
        <v>1</v>
      </c>
      <c r="H317" s="30">
        <v>1.5</v>
      </c>
      <c r="I317" s="31" t="s">
        <v>245</v>
      </c>
      <c r="J317" s="30" t="s">
        <v>504</v>
      </c>
      <c r="K317" s="30" t="s">
        <v>503</v>
      </c>
      <c r="L317" s="8" t="s">
        <v>510</v>
      </c>
      <c r="M317" s="8" t="s">
        <v>509</v>
      </c>
      <c r="N317" s="4" t="s">
        <v>5</v>
      </c>
      <c r="O317" s="4" t="s">
        <v>4</v>
      </c>
      <c r="P317" s="4" t="s">
        <v>53</v>
      </c>
      <c r="Q317" s="4"/>
      <c r="R317" s="29" t="s">
        <v>508</v>
      </c>
      <c r="S317" s="4"/>
      <c r="T317" s="4"/>
      <c r="U317" s="4"/>
      <c r="V317" s="4"/>
      <c r="W317" s="28" t="s">
        <v>507</v>
      </c>
      <c r="X317" s="28" t="s">
        <v>506</v>
      </c>
      <c r="Y317" s="5"/>
      <c r="Z317" s="5"/>
      <c r="AA317" s="5"/>
      <c r="AB317" s="4"/>
      <c r="AC317" s="4"/>
    </row>
    <row r="318" spans="1:29" ht="35.25" hidden="1" thickBot="1" x14ac:dyDescent="0.3">
      <c r="A318" s="30" t="s">
        <v>504</v>
      </c>
      <c r="B318" s="10" t="s">
        <v>11</v>
      </c>
      <c r="C318" s="9" t="s">
        <v>247</v>
      </c>
      <c r="D318" s="28" t="s">
        <v>505</v>
      </c>
      <c r="E318" s="9" t="s">
        <v>8</v>
      </c>
      <c r="F318" s="4"/>
      <c r="G318" s="30">
        <v>1</v>
      </c>
      <c r="H318" s="30">
        <v>1.5</v>
      </c>
      <c r="I318" s="31" t="s">
        <v>245</v>
      </c>
      <c r="J318" s="30" t="s">
        <v>504</v>
      </c>
      <c r="K318" s="30" t="s">
        <v>503</v>
      </c>
      <c r="L318" s="8" t="s">
        <v>502</v>
      </c>
      <c r="M318" s="8" t="s">
        <v>501</v>
      </c>
      <c r="N318" s="4" t="s">
        <v>5</v>
      </c>
      <c r="O318" s="4" t="s">
        <v>4</v>
      </c>
      <c r="P318" s="4" t="s">
        <v>53</v>
      </c>
      <c r="Q318" s="4"/>
      <c r="R318" s="29">
        <v>1</v>
      </c>
      <c r="S318" s="4"/>
      <c r="T318" s="4"/>
      <c r="U318" s="4"/>
      <c r="V318" s="4"/>
      <c r="W318" s="28" t="s">
        <v>500</v>
      </c>
      <c r="X318" s="28" t="s">
        <v>499</v>
      </c>
      <c r="Y318" s="5"/>
      <c r="Z318" s="5"/>
      <c r="AA318" s="5"/>
      <c r="AB318" s="4"/>
      <c r="AC318" s="4"/>
    </row>
    <row r="319" spans="1:29" ht="35.25" hidden="1" thickBot="1" x14ac:dyDescent="0.3">
      <c r="A319" s="30" t="s">
        <v>438</v>
      </c>
      <c r="B319" s="10" t="s">
        <v>50</v>
      </c>
      <c r="C319" s="9" t="s">
        <v>58</v>
      </c>
      <c r="D319" s="53" t="s">
        <v>498</v>
      </c>
      <c r="E319" s="9" t="s">
        <v>56</v>
      </c>
      <c r="F319" s="4"/>
      <c r="G319" s="30">
        <v>2</v>
      </c>
      <c r="H319" s="30">
        <v>2.2000000000000002</v>
      </c>
      <c r="I319" s="30" t="s">
        <v>439</v>
      </c>
      <c r="J319" s="30" t="s">
        <v>438</v>
      </c>
      <c r="K319" s="30" t="s">
        <v>437</v>
      </c>
      <c r="L319" s="8" t="s">
        <v>497</v>
      </c>
      <c r="M319" s="8" t="s">
        <v>497</v>
      </c>
      <c r="N319" s="4" t="s">
        <v>181</v>
      </c>
      <c r="O319" s="4" t="s">
        <v>4</v>
      </c>
      <c r="P319" s="4" t="s">
        <v>53</v>
      </c>
      <c r="Q319" s="4"/>
      <c r="R319" s="49" t="s">
        <v>496</v>
      </c>
      <c r="S319" s="4"/>
      <c r="T319" s="4"/>
      <c r="U319" s="4"/>
      <c r="V319" s="4"/>
      <c r="W319" s="49" t="s">
        <v>495</v>
      </c>
      <c r="X319" s="49" t="s">
        <v>494</v>
      </c>
      <c r="Y319" s="5"/>
      <c r="Z319" s="5"/>
      <c r="AA319" s="5"/>
      <c r="AB319" s="4"/>
      <c r="AC319" s="4"/>
    </row>
    <row r="320" spans="1:29" ht="57.75" hidden="1" thickBot="1" x14ac:dyDescent="0.3">
      <c r="A320" s="30" t="s">
        <v>438</v>
      </c>
      <c r="B320" s="52" t="s">
        <v>46</v>
      </c>
      <c r="C320" s="9" t="s">
        <v>58</v>
      </c>
      <c r="D320" s="51" t="s">
        <v>493</v>
      </c>
      <c r="E320" s="9" t="s">
        <v>56</v>
      </c>
      <c r="F320" s="4"/>
      <c r="G320" s="30">
        <v>2</v>
      </c>
      <c r="H320" s="30">
        <v>2.2000000000000002</v>
      </c>
      <c r="I320" s="30" t="s">
        <v>439</v>
      </c>
      <c r="J320" s="30" t="s">
        <v>438</v>
      </c>
      <c r="K320" s="30" t="s">
        <v>437</v>
      </c>
      <c r="L320" s="8" t="s">
        <v>492</v>
      </c>
      <c r="M320" s="8" t="s">
        <v>491</v>
      </c>
      <c r="N320" s="4" t="s">
        <v>5</v>
      </c>
      <c r="O320" s="4" t="s">
        <v>140</v>
      </c>
      <c r="P320" s="4" t="s">
        <v>53</v>
      </c>
      <c r="Q320" s="4"/>
      <c r="R320" s="50" t="s">
        <v>490</v>
      </c>
      <c r="S320" s="4"/>
      <c r="T320" s="4"/>
      <c r="U320" s="4"/>
      <c r="V320" s="4"/>
      <c r="W320" s="49" t="s">
        <v>489</v>
      </c>
      <c r="X320" s="48" t="s">
        <v>488</v>
      </c>
      <c r="Y320" s="5"/>
      <c r="Z320" s="5"/>
      <c r="AA320" s="5"/>
      <c r="AB320" s="4"/>
      <c r="AC320" s="4"/>
    </row>
    <row r="321" spans="1:29" ht="24" hidden="1" thickBot="1" x14ac:dyDescent="0.3">
      <c r="A321" s="30" t="s">
        <v>438</v>
      </c>
      <c r="B321" s="52" t="s">
        <v>64</v>
      </c>
      <c r="C321" s="9" t="s">
        <v>58</v>
      </c>
      <c r="D321" s="51" t="s">
        <v>487</v>
      </c>
      <c r="E321" s="9" t="s">
        <v>56</v>
      </c>
      <c r="F321" s="4"/>
      <c r="G321" s="30">
        <v>2</v>
      </c>
      <c r="H321" s="30">
        <v>2.2000000000000002</v>
      </c>
      <c r="I321" s="30" t="s">
        <v>439</v>
      </c>
      <c r="J321" s="30" t="s">
        <v>438</v>
      </c>
      <c r="K321" s="30" t="s">
        <v>437</v>
      </c>
      <c r="L321" s="8" t="s">
        <v>486</v>
      </c>
      <c r="M321" s="8" t="s">
        <v>485</v>
      </c>
      <c r="N321" s="4" t="s">
        <v>5</v>
      </c>
      <c r="O321" s="4" t="s">
        <v>4</v>
      </c>
      <c r="P321" s="4" t="s">
        <v>3</v>
      </c>
      <c r="Q321" s="4"/>
      <c r="R321" s="50" t="s">
        <v>484</v>
      </c>
      <c r="S321" s="4"/>
      <c r="T321" s="4"/>
      <c r="U321" s="4"/>
      <c r="V321" s="4"/>
      <c r="W321" s="49" t="s">
        <v>483</v>
      </c>
      <c r="X321" s="48" t="s">
        <v>482</v>
      </c>
      <c r="Y321" s="5"/>
      <c r="Z321" s="5"/>
      <c r="AA321" s="5"/>
      <c r="AB321" s="4"/>
      <c r="AC321" s="4"/>
    </row>
    <row r="322" spans="1:29" ht="46.5" hidden="1" thickBot="1" x14ac:dyDescent="0.3">
      <c r="A322" s="30" t="s">
        <v>438</v>
      </c>
      <c r="B322" s="52" t="s">
        <v>11</v>
      </c>
      <c r="C322" s="9" t="s">
        <v>58</v>
      </c>
      <c r="D322" s="51" t="s">
        <v>481</v>
      </c>
      <c r="E322" s="9" t="s">
        <v>56</v>
      </c>
      <c r="F322" s="4"/>
      <c r="G322" s="30">
        <v>2</v>
      </c>
      <c r="H322" s="30">
        <v>2.2000000000000002</v>
      </c>
      <c r="I322" s="30" t="s">
        <v>439</v>
      </c>
      <c r="J322" s="30" t="s">
        <v>438</v>
      </c>
      <c r="K322" s="30" t="s">
        <v>437</v>
      </c>
      <c r="L322" s="8" t="s">
        <v>480</v>
      </c>
      <c r="M322" s="8" t="s">
        <v>480</v>
      </c>
      <c r="N322" s="4" t="s">
        <v>181</v>
      </c>
      <c r="O322" s="4" t="s">
        <v>4</v>
      </c>
      <c r="P322" s="4" t="s">
        <v>97</v>
      </c>
      <c r="Q322" s="4"/>
      <c r="R322" s="48" t="s">
        <v>479</v>
      </c>
      <c r="S322" s="4"/>
      <c r="T322" s="4"/>
      <c r="U322" s="4"/>
      <c r="V322" s="4"/>
      <c r="W322" s="49" t="s">
        <v>478</v>
      </c>
      <c r="X322" s="48" t="s">
        <v>477</v>
      </c>
      <c r="Y322" s="5"/>
      <c r="Z322" s="5"/>
      <c r="AA322" s="5"/>
      <c r="AB322" s="4"/>
      <c r="AC322" s="4"/>
    </row>
    <row r="323" spans="1:29" ht="35.25" hidden="1" thickBot="1" x14ac:dyDescent="0.3">
      <c r="A323" s="30" t="s">
        <v>438</v>
      </c>
      <c r="B323" s="52" t="s">
        <v>11</v>
      </c>
      <c r="C323" s="9" t="s">
        <v>58</v>
      </c>
      <c r="D323" s="51" t="s">
        <v>476</v>
      </c>
      <c r="E323" s="9" t="s">
        <v>56</v>
      </c>
      <c r="F323" s="4"/>
      <c r="G323" s="30">
        <v>2</v>
      </c>
      <c r="H323" s="30">
        <v>2.2000000000000002</v>
      </c>
      <c r="I323" s="30" t="s">
        <v>439</v>
      </c>
      <c r="J323" s="30" t="s">
        <v>438</v>
      </c>
      <c r="K323" s="30" t="s">
        <v>437</v>
      </c>
      <c r="L323" s="8" t="s">
        <v>475</v>
      </c>
      <c r="M323" s="8" t="s">
        <v>474</v>
      </c>
      <c r="N323" s="4" t="s">
        <v>181</v>
      </c>
      <c r="O323" s="4" t="s">
        <v>4</v>
      </c>
      <c r="P323" s="4" t="s">
        <v>97</v>
      </c>
      <c r="Q323" s="4"/>
      <c r="R323" s="50" t="s">
        <v>473</v>
      </c>
      <c r="S323" s="4"/>
      <c r="T323" s="4"/>
      <c r="U323" s="4"/>
      <c r="V323" s="4"/>
      <c r="W323" s="49" t="s">
        <v>472</v>
      </c>
      <c r="X323" s="48" t="s">
        <v>471</v>
      </c>
      <c r="Y323" s="5"/>
      <c r="Z323" s="5"/>
      <c r="AA323" s="5"/>
      <c r="AB323" s="4"/>
      <c r="AC323" s="4"/>
    </row>
    <row r="324" spans="1:29" ht="24" hidden="1" thickBot="1" x14ac:dyDescent="0.3">
      <c r="A324" s="30" t="s">
        <v>438</v>
      </c>
      <c r="B324" s="52" t="s">
        <v>64</v>
      </c>
      <c r="C324" s="9" t="s">
        <v>58</v>
      </c>
      <c r="D324" s="51" t="s">
        <v>470</v>
      </c>
      <c r="E324" s="9" t="s">
        <v>56</v>
      </c>
      <c r="F324" s="4"/>
      <c r="G324" s="30">
        <v>2</v>
      </c>
      <c r="H324" s="30">
        <v>2.2000000000000002</v>
      </c>
      <c r="I324" s="30" t="s">
        <v>439</v>
      </c>
      <c r="J324" s="30" t="s">
        <v>438</v>
      </c>
      <c r="K324" s="30" t="s">
        <v>437</v>
      </c>
      <c r="L324" s="8" t="s">
        <v>469</v>
      </c>
      <c r="M324" s="8" t="s">
        <v>468</v>
      </c>
      <c r="N324" s="4" t="s">
        <v>5</v>
      </c>
      <c r="O324" s="4" t="s">
        <v>4</v>
      </c>
      <c r="P324" s="4" t="s">
        <v>53</v>
      </c>
      <c r="Q324" s="4"/>
      <c r="R324" s="48" t="s">
        <v>467</v>
      </c>
      <c r="S324" s="4"/>
      <c r="T324" s="4"/>
      <c r="U324" s="4"/>
      <c r="V324" s="4"/>
      <c r="W324" s="49" t="s">
        <v>466</v>
      </c>
      <c r="X324" s="48" t="s">
        <v>465</v>
      </c>
      <c r="Y324" s="5"/>
      <c r="Z324" s="5"/>
      <c r="AA324" s="5"/>
      <c r="AB324" s="4"/>
      <c r="AC324" s="4"/>
    </row>
    <row r="325" spans="1:29" ht="24" hidden="1" thickBot="1" x14ac:dyDescent="0.3">
      <c r="A325" s="30" t="s">
        <v>438</v>
      </c>
      <c r="B325" s="26" t="s">
        <v>11</v>
      </c>
      <c r="C325" s="9" t="s">
        <v>58</v>
      </c>
      <c r="D325" s="54" t="s">
        <v>464</v>
      </c>
      <c r="E325" s="9" t="s">
        <v>56</v>
      </c>
      <c r="F325" s="4"/>
      <c r="G325" s="30">
        <v>2</v>
      </c>
      <c r="H325" s="30">
        <v>2.2000000000000002</v>
      </c>
      <c r="I325" s="30" t="s">
        <v>439</v>
      </c>
      <c r="J325" s="30" t="s">
        <v>438</v>
      </c>
      <c r="K325" s="30" t="s">
        <v>437</v>
      </c>
      <c r="L325" s="8" t="s">
        <v>463</v>
      </c>
      <c r="M325" s="8" t="s">
        <v>462</v>
      </c>
      <c r="N325" s="4" t="s">
        <v>181</v>
      </c>
      <c r="O325" s="4" t="s">
        <v>4</v>
      </c>
      <c r="P325" s="4" t="s">
        <v>97</v>
      </c>
      <c r="Q325" s="4"/>
      <c r="R325" s="48" t="s">
        <v>461</v>
      </c>
      <c r="S325" s="4"/>
      <c r="T325" s="4"/>
      <c r="U325" s="4"/>
      <c r="V325" s="4"/>
      <c r="W325" s="49" t="s">
        <v>460</v>
      </c>
      <c r="X325" s="48" t="s">
        <v>459</v>
      </c>
      <c r="Y325" s="5"/>
      <c r="Z325" s="5"/>
      <c r="AA325" s="5"/>
      <c r="AB325" s="4"/>
      <c r="AC325" s="4"/>
    </row>
    <row r="326" spans="1:29" ht="46.5" hidden="1" thickBot="1" x14ac:dyDescent="0.3">
      <c r="A326" s="30" t="s">
        <v>438</v>
      </c>
      <c r="B326" s="10" t="s">
        <v>11</v>
      </c>
      <c r="C326" s="9" t="s">
        <v>58</v>
      </c>
      <c r="D326" s="53" t="s">
        <v>458</v>
      </c>
      <c r="E326" s="9" t="s">
        <v>56</v>
      </c>
      <c r="F326" s="4"/>
      <c r="G326" s="30">
        <v>2</v>
      </c>
      <c r="H326" s="30">
        <v>2.2000000000000002</v>
      </c>
      <c r="I326" s="30" t="s">
        <v>439</v>
      </c>
      <c r="J326" s="30" t="s">
        <v>438</v>
      </c>
      <c r="K326" s="30" t="s">
        <v>437</v>
      </c>
      <c r="L326" s="8" t="s">
        <v>457</v>
      </c>
      <c r="M326" s="8" t="s">
        <v>456</v>
      </c>
      <c r="N326" s="4" t="s">
        <v>181</v>
      </c>
      <c r="O326" s="4" t="s">
        <v>4</v>
      </c>
      <c r="P326" s="4" t="s">
        <v>97</v>
      </c>
      <c r="Q326" s="4"/>
      <c r="R326" s="48" t="s">
        <v>455</v>
      </c>
      <c r="S326" s="4"/>
      <c r="T326" s="4"/>
      <c r="U326" s="4"/>
      <c r="V326" s="4"/>
      <c r="W326" s="49" t="s">
        <v>454</v>
      </c>
      <c r="X326" s="48" t="s">
        <v>453</v>
      </c>
      <c r="Y326" s="5"/>
      <c r="Z326" s="5"/>
      <c r="AA326" s="5"/>
      <c r="AB326" s="4"/>
      <c r="AC326" s="4"/>
    </row>
    <row r="327" spans="1:29" ht="35.25" hidden="1" thickBot="1" x14ac:dyDescent="0.3">
      <c r="A327" s="30" t="s">
        <v>438</v>
      </c>
      <c r="B327" s="52" t="s">
        <v>64</v>
      </c>
      <c r="C327" s="9" t="s">
        <v>58</v>
      </c>
      <c r="D327" s="51" t="s">
        <v>452</v>
      </c>
      <c r="E327" s="9" t="s">
        <v>56</v>
      </c>
      <c r="F327" s="4"/>
      <c r="G327" s="30">
        <v>2</v>
      </c>
      <c r="H327" s="30">
        <v>2.2000000000000002</v>
      </c>
      <c r="I327" s="30" t="s">
        <v>439</v>
      </c>
      <c r="J327" s="30" t="s">
        <v>438</v>
      </c>
      <c r="K327" s="30" t="s">
        <v>437</v>
      </c>
      <c r="L327" s="8" t="s">
        <v>451</v>
      </c>
      <c r="M327" s="8" t="s">
        <v>450</v>
      </c>
      <c r="N327" s="4" t="s">
        <v>181</v>
      </c>
      <c r="O327" s="4" t="s">
        <v>4</v>
      </c>
      <c r="P327" s="4" t="s">
        <v>53</v>
      </c>
      <c r="Q327" s="4"/>
      <c r="R327" s="48" t="s">
        <v>449</v>
      </c>
      <c r="S327" s="4"/>
      <c r="T327" s="4"/>
      <c r="U327" s="4"/>
      <c r="V327" s="4"/>
      <c r="W327" s="49" t="s">
        <v>448</v>
      </c>
      <c r="X327" s="48" t="s">
        <v>441</v>
      </c>
      <c r="Y327" s="5"/>
      <c r="Z327" s="5"/>
      <c r="AA327" s="5"/>
      <c r="AB327" s="4"/>
      <c r="AC327" s="4"/>
    </row>
    <row r="328" spans="1:29" ht="35.25" hidden="1" thickBot="1" x14ac:dyDescent="0.3">
      <c r="A328" s="30" t="s">
        <v>438</v>
      </c>
      <c r="B328" s="52" t="s">
        <v>447</v>
      </c>
      <c r="C328" s="9" t="s">
        <v>58</v>
      </c>
      <c r="D328" s="51" t="s">
        <v>446</v>
      </c>
      <c r="E328" s="9" t="s">
        <v>56</v>
      </c>
      <c r="F328" s="4"/>
      <c r="G328" s="30">
        <v>2</v>
      </c>
      <c r="H328" s="30">
        <v>2.2000000000000002</v>
      </c>
      <c r="I328" s="30" t="s">
        <v>439</v>
      </c>
      <c r="J328" s="30" t="s">
        <v>438</v>
      </c>
      <c r="K328" s="30" t="s">
        <v>437</v>
      </c>
      <c r="L328" s="8" t="s">
        <v>445</v>
      </c>
      <c r="M328" s="8" t="s">
        <v>444</v>
      </c>
      <c r="N328" s="4" t="s">
        <v>5</v>
      </c>
      <c r="O328" s="4" t="s">
        <v>4</v>
      </c>
      <c r="P328" s="4" t="s">
        <v>97</v>
      </c>
      <c r="Q328" s="4"/>
      <c r="R328" s="50" t="s">
        <v>443</v>
      </c>
      <c r="S328" s="4"/>
      <c r="T328" s="4"/>
      <c r="U328" s="4"/>
      <c r="V328" s="4"/>
      <c r="W328" s="49" t="s">
        <v>442</v>
      </c>
      <c r="X328" s="48" t="s">
        <v>441</v>
      </c>
      <c r="Y328" s="5"/>
      <c r="Z328" s="5"/>
      <c r="AA328" s="5"/>
      <c r="AB328" s="4"/>
      <c r="AC328" s="4"/>
    </row>
    <row r="329" spans="1:29" ht="35.25" hidden="1" thickBot="1" x14ac:dyDescent="0.3">
      <c r="A329" s="30" t="s">
        <v>438</v>
      </c>
      <c r="B329" s="52" t="s">
        <v>11</v>
      </c>
      <c r="C329" s="9" t="s">
        <v>58</v>
      </c>
      <c r="D329" s="51" t="s">
        <v>440</v>
      </c>
      <c r="E329" s="9" t="s">
        <v>56</v>
      </c>
      <c r="F329" s="4"/>
      <c r="G329" s="30">
        <v>2</v>
      </c>
      <c r="H329" s="30">
        <v>2.2000000000000002</v>
      </c>
      <c r="I329" s="30" t="s">
        <v>439</v>
      </c>
      <c r="J329" s="30" t="s">
        <v>438</v>
      </c>
      <c r="K329" s="30" t="s">
        <v>437</v>
      </c>
      <c r="L329" s="8" t="s">
        <v>436</v>
      </c>
      <c r="M329" s="8" t="s">
        <v>435</v>
      </c>
      <c r="N329" s="4" t="s">
        <v>5</v>
      </c>
      <c r="O329" s="4" t="s">
        <v>4</v>
      </c>
      <c r="P329" s="4" t="s">
        <v>97</v>
      </c>
      <c r="Q329" s="4"/>
      <c r="R329" s="50" t="s">
        <v>434</v>
      </c>
      <c r="S329" s="4"/>
      <c r="T329" s="4"/>
      <c r="U329" s="4"/>
      <c r="V329" s="4"/>
      <c r="W329" s="49" t="s">
        <v>433</v>
      </c>
      <c r="X329" s="48" t="s">
        <v>432</v>
      </c>
      <c r="Y329" s="5"/>
      <c r="Z329" s="5"/>
      <c r="AA329" s="5"/>
      <c r="AB329" s="4"/>
      <c r="AC329" s="4"/>
    </row>
    <row r="330" spans="1:29" ht="34.5" hidden="1" thickBot="1" x14ac:dyDescent="0.3">
      <c r="A330" s="30" t="s">
        <v>389</v>
      </c>
      <c r="B330" s="47" t="s">
        <v>50</v>
      </c>
      <c r="C330" s="9" t="s">
        <v>247</v>
      </c>
      <c r="D330" s="8" t="s">
        <v>431</v>
      </c>
      <c r="E330" s="9" t="s">
        <v>8</v>
      </c>
      <c r="F330" s="4"/>
      <c r="G330" s="30">
        <v>1</v>
      </c>
      <c r="H330" s="30">
        <v>1.3</v>
      </c>
      <c r="I330" s="30">
        <v>13.5</v>
      </c>
      <c r="J330" s="30" t="s">
        <v>389</v>
      </c>
      <c r="K330" s="30" t="s">
        <v>388</v>
      </c>
      <c r="L330" s="4"/>
      <c r="M330" s="1"/>
      <c r="N330" s="4"/>
      <c r="O330" s="4"/>
      <c r="P330" s="4"/>
      <c r="Q330" s="4"/>
      <c r="R330" s="4"/>
      <c r="S330" s="4"/>
      <c r="T330" s="4"/>
      <c r="U330" s="4"/>
      <c r="V330" s="4"/>
      <c r="W330" s="4"/>
      <c r="X330" s="4"/>
      <c r="Y330" s="5"/>
      <c r="Z330" s="5"/>
      <c r="AA330" s="5"/>
      <c r="AB330" s="4"/>
      <c r="AC330" s="4"/>
    </row>
    <row r="331" spans="1:29" ht="46.5" hidden="1" thickBot="1" x14ac:dyDescent="0.3">
      <c r="A331" s="30" t="s">
        <v>389</v>
      </c>
      <c r="B331" s="10" t="s">
        <v>46</v>
      </c>
      <c r="C331" s="9" t="s">
        <v>247</v>
      </c>
      <c r="D331" s="8" t="s">
        <v>430</v>
      </c>
      <c r="E331" s="9" t="s">
        <v>8</v>
      </c>
      <c r="F331" s="4"/>
      <c r="G331" s="30">
        <v>1</v>
      </c>
      <c r="H331" s="30">
        <v>1.3</v>
      </c>
      <c r="I331" s="30">
        <v>13.5</v>
      </c>
      <c r="J331" s="30" t="s">
        <v>389</v>
      </c>
      <c r="K331" s="30" t="s">
        <v>388</v>
      </c>
      <c r="L331" s="8" t="s">
        <v>429</v>
      </c>
      <c r="M331" s="8" t="s">
        <v>379</v>
      </c>
      <c r="N331" s="4" t="s">
        <v>5</v>
      </c>
      <c r="O331" s="4" t="s">
        <v>140</v>
      </c>
      <c r="P331" s="4" t="s">
        <v>3</v>
      </c>
      <c r="Q331" s="4"/>
      <c r="R331" s="39" t="s">
        <v>378</v>
      </c>
      <c r="S331" s="4"/>
      <c r="T331" s="4"/>
      <c r="U331" s="4"/>
      <c r="V331" s="4"/>
      <c r="W331" s="8" t="s">
        <v>428</v>
      </c>
      <c r="X331" s="8" t="s">
        <v>427</v>
      </c>
      <c r="Y331" s="5"/>
      <c r="Z331" s="5"/>
      <c r="AA331" s="5"/>
      <c r="AB331" s="4"/>
      <c r="AC331" s="4"/>
    </row>
    <row r="332" spans="1:29" ht="35.25" hidden="1" thickBot="1" x14ac:dyDescent="0.3">
      <c r="A332" s="30" t="s">
        <v>389</v>
      </c>
      <c r="B332" s="10" t="s">
        <v>64</v>
      </c>
      <c r="C332" s="9" t="s">
        <v>247</v>
      </c>
      <c r="D332" s="8" t="s">
        <v>426</v>
      </c>
      <c r="E332" s="9" t="s">
        <v>8</v>
      </c>
      <c r="F332" s="4"/>
      <c r="G332" s="30">
        <v>1</v>
      </c>
      <c r="H332" s="30">
        <v>1.3</v>
      </c>
      <c r="I332" s="30">
        <v>13.5</v>
      </c>
      <c r="J332" s="30" t="s">
        <v>389</v>
      </c>
      <c r="K332" s="30" t="s">
        <v>388</v>
      </c>
      <c r="L332" s="8" t="s">
        <v>425</v>
      </c>
      <c r="M332" s="8" t="s">
        <v>424</v>
      </c>
      <c r="N332" s="4" t="s">
        <v>5</v>
      </c>
      <c r="O332" s="4" t="s">
        <v>4</v>
      </c>
      <c r="P332" s="4" t="s">
        <v>3</v>
      </c>
      <c r="Q332" s="4"/>
      <c r="R332" s="39" t="s">
        <v>423</v>
      </c>
      <c r="S332" s="4"/>
      <c r="T332" s="4"/>
      <c r="U332" s="4"/>
      <c r="V332" s="4"/>
      <c r="W332" s="8" t="s">
        <v>422</v>
      </c>
      <c r="X332" s="8" t="s">
        <v>421</v>
      </c>
      <c r="Y332" s="5"/>
      <c r="Z332" s="5"/>
      <c r="AA332" s="5"/>
      <c r="AB332" s="4"/>
      <c r="AC332" s="4"/>
    </row>
    <row r="333" spans="1:29" ht="35.25" hidden="1" thickBot="1" x14ac:dyDescent="0.3">
      <c r="A333" s="30" t="s">
        <v>389</v>
      </c>
      <c r="B333" s="19" t="s">
        <v>11</v>
      </c>
      <c r="C333" s="9" t="s">
        <v>247</v>
      </c>
      <c r="D333" s="41" t="s">
        <v>420</v>
      </c>
      <c r="E333" s="9" t="s">
        <v>8</v>
      </c>
      <c r="F333" s="4"/>
      <c r="G333" s="30">
        <v>1</v>
      </c>
      <c r="H333" s="30">
        <v>1.3</v>
      </c>
      <c r="I333" s="30">
        <v>13.5</v>
      </c>
      <c r="J333" s="30" t="s">
        <v>389</v>
      </c>
      <c r="K333" s="30" t="s">
        <v>388</v>
      </c>
      <c r="L333" s="8" t="s">
        <v>419</v>
      </c>
      <c r="M333" s="8" t="s">
        <v>418</v>
      </c>
      <c r="N333" s="4" t="s">
        <v>5</v>
      </c>
      <c r="O333" s="4" t="s">
        <v>4</v>
      </c>
      <c r="P333" s="4" t="s">
        <v>97</v>
      </c>
      <c r="Q333" s="4"/>
      <c r="R333" s="42" t="s">
        <v>417</v>
      </c>
      <c r="S333" s="4"/>
      <c r="T333" s="4"/>
      <c r="U333" s="4"/>
      <c r="V333" s="4"/>
      <c r="W333" s="8" t="s">
        <v>416</v>
      </c>
      <c r="X333" s="41" t="s">
        <v>415</v>
      </c>
      <c r="Y333" s="5"/>
      <c r="Z333" s="5"/>
      <c r="AA333" s="5"/>
      <c r="AB333" s="4"/>
      <c r="AC333" s="4"/>
    </row>
    <row r="334" spans="1:29" ht="35.25" hidden="1" thickBot="1" x14ac:dyDescent="0.3">
      <c r="A334" s="30" t="s">
        <v>389</v>
      </c>
      <c r="B334" s="10" t="s">
        <v>64</v>
      </c>
      <c r="C334" s="9" t="s">
        <v>247</v>
      </c>
      <c r="D334" s="8" t="s">
        <v>414</v>
      </c>
      <c r="E334" s="9" t="s">
        <v>8</v>
      </c>
      <c r="F334" s="4"/>
      <c r="G334" s="30">
        <v>1</v>
      </c>
      <c r="H334" s="30">
        <v>1.3</v>
      </c>
      <c r="I334" s="30">
        <v>13.5</v>
      </c>
      <c r="J334" s="30" t="s">
        <v>389</v>
      </c>
      <c r="K334" s="30" t="s">
        <v>388</v>
      </c>
      <c r="L334" s="8" t="s">
        <v>413</v>
      </c>
      <c r="M334" s="8" t="s">
        <v>412</v>
      </c>
      <c r="N334" s="4" t="s">
        <v>5</v>
      </c>
      <c r="O334" s="4" t="s">
        <v>4</v>
      </c>
      <c r="P334" s="4" t="s">
        <v>97</v>
      </c>
      <c r="Q334" s="4"/>
      <c r="R334" s="39" t="s">
        <v>411</v>
      </c>
      <c r="S334" s="4"/>
      <c r="T334" s="4"/>
      <c r="U334" s="4"/>
      <c r="V334" s="4"/>
      <c r="W334" s="8" t="s">
        <v>406</v>
      </c>
      <c r="X334" s="46" t="s">
        <v>405</v>
      </c>
      <c r="Y334" s="5"/>
      <c r="Z334" s="5"/>
      <c r="AA334" s="5"/>
      <c r="AB334" s="4"/>
      <c r="AC334" s="4"/>
    </row>
    <row r="335" spans="1:29" ht="35.25" hidden="1" thickBot="1" x14ac:dyDescent="0.3">
      <c r="A335" s="30" t="s">
        <v>389</v>
      </c>
      <c r="B335" s="19" t="s">
        <v>11</v>
      </c>
      <c r="C335" s="9" t="s">
        <v>247</v>
      </c>
      <c r="D335" s="41" t="s">
        <v>410</v>
      </c>
      <c r="E335" s="9" t="s">
        <v>8</v>
      </c>
      <c r="F335" s="4"/>
      <c r="G335" s="30">
        <v>1</v>
      </c>
      <c r="H335" s="30">
        <v>1.3</v>
      </c>
      <c r="I335" s="30">
        <v>13.5</v>
      </c>
      <c r="J335" s="30" t="s">
        <v>389</v>
      </c>
      <c r="K335" s="30" t="s">
        <v>388</v>
      </c>
      <c r="L335" s="8" t="s">
        <v>409</v>
      </c>
      <c r="M335" s="8" t="s">
        <v>408</v>
      </c>
      <c r="N335" s="4" t="s">
        <v>5</v>
      </c>
      <c r="O335" s="4" t="s">
        <v>4</v>
      </c>
      <c r="P335" s="4" t="s">
        <v>3</v>
      </c>
      <c r="Q335" s="4"/>
      <c r="R335" s="42" t="s">
        <v>407</v>
      </c>
      <c r="S335" s="4"/>
      <c r="T335" s="4"/>
      <c r="U335" s="4"/>
      <c r="V335" s="4"/>
      <c r="W335" s="8" t="s">
        <v>406</v>
      </c>
      <c r="X335" s="8" t="s">
        <v>405</v>
      </c>
      <c r="Y335" s="5"/>
      <c r="Z335" s="5"/>
      <c r="AA335" s="5"/>
      <c r="AB335" s="4"/>
      <c r="AC335" s="4"/>
    </row>
    <row r="336" spans="1:29" ht="46.5" hidden="1" thickBot="1" x14ac:dyDescent="0.3">
      <c r="A336" s="30" t="s">
        <v>389</v>
      </c>
      <c r="B336" s="10" t="s">
        <v>64</v>
      </c>
      <c r="C336" s="9" t="s">
        <v>247</v>
      </c>
      <c r="D336" s="8" t="s">
        <v>404</v>
      </c>
      <c r="E336" s="9" t="s">
        <v>8</v>
      </c>
      <c r="F336" s="4"/>
      <c r="G336" s="30">
        <v>1</v>
      </c>
      <c r="H336" s="30">
        <v>1.3</v>
      </c>
      <c r="I336" s="30">
        <v>13.5</v>
      </c>
      <c r="J336" s="30" t="s">
        <v>389</v>
      </c>
      <c r="K336" s="30" t="s">
        <v>388</v>
      </c>
      <c r="L336" s="8" t="s">
        <v>403</v>
      </c>
      <c r="M336" s="8" t="s">
        <v>402</v>
      </c>
      <c r="N336" s="4" t="s">
        <v>5</v>
      </c>
      <c r="O336" s="4" t="s">
        <v>4</v>
      </c>
      <c r="P336" s="4" t="s">
        <v>3</v>
      </c>
      <c r="Q336" s="4"/>
      <c r="R336" s="39" t="s">
        <v>401</v>
      </c>
      <c r="S336" s="4"/>
      <c r="T336" s="4"/>
      <c r="U336" s="4"/>
      <c r="V336" s="4"/>
      <c r="W336" s="8" t="s">
        <v>400</v>
      </c>
      <c r="X336" s="8" t="s">
        <v>399</v>
      </c>
      <c r="Y336" s="5"/>
      <c r="Z336" s="5"/>
      <c r="AA336" s="5"/>
      <c r="AB336" s="4"/>
      <c r="AC336" s="4"/>
    </row>
    <row r="337" spans="1:29" ht="35.25" hidden="1" thickBot="1" x14ac:dyDescent="0.3">
      <c r="A337" s="30" t="s">
        <v>389</v>
      </c>
      <c r="B337" s="10" t="s">
        <v>11</v>
      </c>
      <c r="C337" s="9" t="s">
        <v>247</v>
      </c>
      <c r="D337" s="8" t="s">
        <v>398</v>
      </c>
      <c r="E337" s="9" t="s">
        <v>8</v>
      </c>
      <c r="F337" s="4"/>
      <c r="G337" s="30">
        <v>1</v>
      </c>
      <c r="H337" s="30">
        <v>1.3</v>
      </c>
      <c r="I337" s="30">
        <v>13.5</v>
      </c>
      <c r="J337" s="30" t="s">
        <v>389</v>
      </c>
      <c r="K337" s="30" t="s">
        <v>388</v>
      </c>
      <c r="L337" s="8" t="s">
        <v>397</v>
      </c>
      <c r="M337" s="8" t="s">
        <v>396</v>
      </c>
      <c r="N337" s="4" t="s">
        <v>5</v>
      </c>
      <c r="O337" s="4" t="s">
        <v>4</v>
      </c>
      <c r="P337" s="4" t="s">
        <v>3</v>
      </c>
      <c r="Q337" s="4"/>
      <c r="R337" s="42" t="s">
        <v>395</v>
      </c>
      <c r="S337" s="4"/>
      <c r="T337" s="4"/>
      <c r="U337" s="4"/>
      <c r="V337" s="4"/>
      <c r="W337" s="8" t="s">
        <v>344</v>
      </c>
      <c r="X337" s="8" t="s">
        <v>383</v>
      </c>
      <c r="Y337" s="5"/>
      <c r="Z337" s="5"/>
      <c r="AA337" s="5"/>
      <c r="AB337" s="4"/>
      <c r="AC337" s="4"/>
    </row>
    <row r="338" spans="1:29" ht="35.25" hidden="1" thickBot="1" x14ac:dyDescent="0.3">
      <c r="A338" s="30" t="s">
        <v>389</v>
      </c>
      <c r="B338" s="10" t="s">
        <v>394</v>
      </c>
      <c r="C338" s="9" t="s">
        <v>247</v>
      </c>
      <c r="D338" s="8" t="s">
        <v>393</v>
      </c>
      <c r="E338" s="9" t="s">
        <v>8</v>
      </c>
      <c r="F338" s="4"/>
      <c r="G338" s="30">
        <v>1</v>
      </c>
      <c r="H338" s="30">
        <v>1.3</v>
      </c>
      <c r="I338" s="30">
        <v>13.5</v>
      </c>
      <c r="J338" s="30" t="s">
        <v>389</v>
      </c>
      <c r="K338" s="30" t="s">
        <v>388</v>
      </c>
      <c r="L338" s="8" t="s">
        <v>392</v>
      </c>
      <c r="M338" s="8" t="s">
        <v>386</v>
      </c>
      <c r="N338" s="4" t="s">
        <v>5</v>
      </c>
      <c r="O338" s="4" t="s">
        <v>4</v>
      </c>
      <c r="P338" s="4" t="s">
        <v>97</v>
      </c>
      <c r="Q338" s="4"/>
      <c r="R338" s="39" t="s">
        <v>391</v>
      </c>
      <c r="S338" s="4"/>
      <c r="T338" s="4"/>
      <c r="U338" s="4"/>
      <c r="V338" s="4"/>
      <c r="W338" s="8" t="s">
        <v>356</v>
      </c>
      <c r="X338" s="8" t="s">
        <v>383</v>
      </c>
      <c r="Y338" s="5"/>
      <c r="Z338" s="5"/>
      <c r="AA338" s="5"/>
      <c r="AB338" s="4"/>
      <c r="AC338" s="4"/>
    </row>
    <row r="339" spans="1:29" ht="46.5" hidden="1" thickBot="1" x14ac:dyDescent="0.3">
      <c r="A339" s="30" t="s">
        <v>389</v>
      </c>
      <c r="B339" s="10" t="s">
        <v>11</v>
      </c>
      <c r="C339" s="9" t="s">
        <v>247</v>
      </c>
      <c r="D339" s="8" t="s">
        <v>390</v>
      </c>
      <c r="E339" s="9" t="s">
        <v>8</v>
      </c>
      <c r="F339" s="4"/>
      <c r="G339" s="30">
        <v>1</v>
      </c>
      <c r="H339" s="30">
        <v>1.3</v>
      </c>
      <c r="I339" s="30">
        <v>13.5</v>
      </c>
      <c r="J339" s="30" t="s">
        <v>389</v>
      </c>
      <c r="K339" s="30" t="s">
        <v>388</v>
      </c>
      <c r="L339" s="8" t="s">
        <v>387</v>
      </c>
      <c r="M339" s="8" t="s">
        <v>386</v>
      </c>
      <c r="N339" s="4" t="s">
        <v>5</v>
      </c>
      <c r="O339" s="4" t="s">
        <v>4</v>
      </c>
      <c r="P339" s="4" t="s">
        <v>97</v>
      </c>
      <c r="Q339" s="4"/>
      <c r="R339" s="39" t="s">
        <v>385</v>
      </c>
      <c r="S339" s="4"/>
      <c r="T339" s="4"/>
      <c r="U339" s="4"/>
      <c r="V339" s="4"/>
      <c r="W339" s="8" t="s">
        <v>384</v>
      </c>
      <c r="X339" s="8" t="s">
        <v>383</v>
      </c>
      <c r="Y339" s="5"/>
      <c r="Z339" s="5"/>
      <c r="AA339" s="5"/>
      <c r="AB339" s="4"/>
      <c r="AC339" s="4"/>
    </row>
    <row r="340" spans="1:29" ht="34.5" hidden="1" thickBot="1" x14ac:dyDescent="0.3">
      <c r="A340" s="4"/>
      <c r="B340" s="45" t="s">
        <v>50</v>
      </c>
      <c r="C340" s="9" t="s">
        <v>247</v>
      </c>
      <c r="D340" s="44" t="s">
        <v>382</v>
      </c>
      <c r="E340" s="9" t="s">
        <v>8</v>
      </c>
      <c r="F340" s="4"/>
      <c r="G340" s="4"/>
      <c r="H340" s="4"/>
      <c r="I340" s="4"/>
      <c r="J340" s="4"/>
      <c r="K340" s="4"/>
      <c r="L340" s="8"/>
      <c r="M340" s="8"/>
      <c r="N340" s="4"/>
      <c r="O340" s="4"/>
      <c r="P340" s="4"/>
      <c r="Q340" s="4"/>
      <c r="R340" s="4"/>
      <c r="S340" s="4"/>
      <c r="T340" s="4"/>
      <c r="U340" s="4"/>
      <c r="V340" s="4"/>
      <c r="W340" s="4"/>
      <c r="X340" s="4"/>
      <c r="Y340" s="5"/>
      <c r="Z340" s="5"/>
      <c r="AA340" s="5"/>
      <c r="AB340" s="4"/>
      <c r="AC340" s="4"/>
    </row>
    <row r="341" spans="1:29" ht="46.5" hidden="1" thickBot="1" x14ac:dyDescent="0.3">
      <c r="A341" s="4"/>
      <c r="B341" s="10" t="s">
        <v>46</v>
      </c>
      <c r="C341" s="9" t="s">
        <v>247</v>
      </c>
      <c r="D341" s="40" t="s">
        <v>381</v>
      </c>
      <c r="E341" s="9" t="s">
        <v>8</v>
      </c>
      <c r="F341" s="4"/>
      <c r="G341" s="4"/>
      <c r="H341" s="4"/>
      <c r="I341" s="4"/>
      <c r="J341" s="4"/>
      <c r="K341" s="4"/>
      <c r="L341" s="8" t="s">
        <v>380</v>
      </c>
      <c r="M341" s="8" t="s">
        <v>379</v>
      </c>
      <c r="N341" s="4" t="s">
        <v>5</v>
      </c>
      <c r="O341" s="4" t="s">
        <v>140</v>
      </c>
      <c r="P341" s="4" t="s">
        <v>3</v>
      </c>
      <c r="Q341" s="4"/>
      <c r="R341" s="39" t="s">
        <v>378</v>
      </c>
      <c r="S341" s="4"/>
      <c r="T341" s="4"/>
      <c r="U341" s="4"/>
      <c r="V341" s="4"/>
      <c r="W341" s="8" t="s">
        <v>377</v>
      </c>
      <c r="X341" s="8" t="s">
        <v>376</v>
      </c>
      <c r="Y341" s="5"/>
      <c r="Z341" s="5"/>
      <c r="AA341" s="5"/>
      <c r="AB341" s="4"/>
      <c r="AC341" s="4"/>
    </row>
    <row r="342" spans="1:29" ht="34.5" hidden="1" thickBot="1" x14ac:dyDescent="0.3">
      <c r="A342" s="4"/>
      <c r="B342" s="10" t="s">
        <v>64</v>
      </c>
      <c r="C342" s="9" t="s">
        <v>247</v>
      </c>
      <c r="D342" s="40" t="s">
        <v>375</v>
      </c>
      <c r="E342" s="9" t="s">
        <v>8</v>
      </c>
      <c r="F342" s="4"/>
      <c r="G342" s="4"/>
      <c r="H342" s="4"/>
      <c r="I342" s="4"/>
      <c r="J342" s="4"/>
      <c r="K342" s="4"/>
      <c r="L342" s="8" t="s">
        <v>374</v>
      </c>
      <c r="M342" s="8" t="s">
        <v>373</v>
      </c>
      <c r="N342" s="4" t="s">
        <v>5</v>
      </c>
      <c r="O342" s="4" t="s">
        <v>140</v>
      </c>
      <c r="P342" s="4" t="s">
        <v>97</v>
      </c>
      <c r="Q342" s="4"/>
      <c r="R342" s="39" t="s">
        <v>372</v>
      </c>
      <c r="S342" s="4"/>
      <c r="T342" s="4"/>
      <c r="U342" s="4"/>
      <c r="V342" s="4"/>
      <c r="W342" s="8" t="s">
        <v>371</v>
      </c>
      <c r="X342" s="8" t="s">
        <v>355</v>
      </c>
      <c r="Y342" s="5"/>
      <c r="Z342" s="5"/>
      <c r="AA342" s="5"/>
      <c r="AB342" s="4"/>
      <c r="AC342" s="4"/>
    </row>
    <row r="343" spans="1:29" ht="35.25" hidden="1" thickBot="1" x14ac:dyDescent="0.3">
      <c r="A343" s="4"/>
      <c r="B343" s="19" t="s">
        <v>11</v>
      </c>
      <c r="C343" s="9" t="s">
        <v>247</v>
      </c>
      <c r="D343" s="43" t="s">
        <v>370</v>
      </c>
      <c r="E343" s="9" t="s">
        <v>8</v>
      </c>
      <c r="F343" s="4"/>
      <c r="G343" s="4"/>
      <c r="H343" s="4"/>
      <c r="I343" s="4"/>
      <c r="J343" s="4"/>
      <c r="K343" s="4"/>
      <c r="L343" s="8" t="s">
        <v>369</v>
      </c>
      <c r="M343" s="8" t="s">
        <v>368</v>
      </c>
      <c r="N343" s="4" t="s">
        <v>5</v>
      </c>
      <c r="O343" s="4" t="s">
        <v>4</v>
      </c>
      <c r="P343" s="4" t="s">
        <v>97</v>
      </c>
      <c r="Q343" s="4"/>
      <c r="R343" s="39" t="s">
        <v>363</v>
      </c>
      <c r="S343" s="4"/>
      <c r="T343" s="4"/>
      <c r="U343" s="4"/>
      <c r="V343" s="4"/>
      <c r="W343" s="8" t="s">
        <v>367</v>
      </c>
      <c r="X343" s="8" t="s">
        <v>361</v>
      </c>
      <c r="Y343" s="5"/>
      <c r="Z343" s="5"/>
      <c r="AA343" s="5"/>
      <c r="AB343" s="4"/>
      <c r="AC343" s="4"/>
    </row>
    <row r="344" spans="1:29" ht="35.25" hidden="1" thickBot="1" x14ac:dyDescent="0.3">
      <c r="A344" s="4"/>
      <c r="B344" s="10" t="s">
        <v>64</v>
      </c>
      <c r="C344" s="9" t="s">
        <v>247</v>
      </c>
      <c r="D344" s="40" t="s">
        <v>366</v>
      </c>
      <c r="E344" s="9" t="s">
        <v>8</v>
      </c>
      <c r="F344" s="4"/>
      <c r="G344" s="4"/>
      <c r="H344" s="4"/>
      <c r="I344" s="4"/>
      <c r="J344" s="4"/>
      <c r="K344" s="4"/>
      <c r="L344" s="8" t="s">
        <v>365</v>
      </c>
      <c r="M344" s="8" t="s">
        <v>364</v>
      </c>
      <c r="N344" s="4" t="s">
        <v>5</v>
      </c>
      <c r="O344" s="4" t="s">
        <v>4</v>
      </c>
      <c r="P344" s="4" t="s">
        <v>97</v>
      </c>
      <c r="Q344" s="4"/>
      <c r="R344" s="39" t="s">
        <v>363</v>
      </c>
      <c r="S344" s="4"/>
      <c r="T344" s="4"/>
      <c r="U344" s="4"/>
      <c r="V344" s="4"/>
      <c r="W344" s="8" t="s">
        <v>362</v>
      </c>
      <c r="X344" s="8" t="s">
        <v>361</v>
      </c>
      <c r="Y344" s="5"/>
      <c r="Z344" s="5"/>
      <c r="AA344" s="5"/>
      <c r="AB344" s="4"/>
      <c r="AC344" s="4"/>
    </row>
    <row r="345" spans="1:29" ht="35.25" hidden="1" thickBot="1" x14ac:dyDescent="0.3">
      <c r="A345" s="4"/>
      <c r="B345" s="19" t="s">
        <v>11</v>
      </c>
      <c r="C345" s="9" t="s">
        <v>247</v>
      </c>
      <c r="D345" s="43" t="s">
        <v>360</v>
      </c>
      <c r="E345" s="9" t="s">
        <v>8</v>
      </c>
      <c r="F345" s="4"/>
      <c r="G345" s="4"/>
      <c r="H345" s="4"/>
      <c r="I345" s="4"/>
      <c r="J345" s="4"/>
      <c r="K345" s="4"/>
      <c r="L345" s="8" t="s">
        <v>359</v>
      </c>
      <c r="M345" s="8" t="s">
        <v>358</v>
      </c>
      <c r="N345" s="4" t="s">
        <v>5</v>
      </c>
      <c r="O345" s="4" t="s">
        <v>4</v>
      </c>
      <c r="P345" s="4" t="s">
        <v>97</v>
      </c>
      <c r="Q345" s="4"/>
      <c r="R345" s="42" t="s">
        <v>357</v>
      </c>
      <c r="S345" s="4"/>
      <c r="T345" s="4"/>
      <c r="U345" s="4"/>
      <c r="V345" s="4"/>
      <c r="W345" s="8" t="s">
        <v>356</v>
      </c>
      <c r="X345" s="41" t="s">
        <v>355</v>
      </c>
      <c r="Y345" s="5"/>
      <c r="Z345" s="5"/>
      <c r="AA345" s="5"/>
      <c r="AB345" s="4"/>
      <c r="AC345" s="4"/>
    </row>
    <row r="346" spans="1:29" ht="34.5" hidden="1" thickBot="1" x14ac:dyDescent="0.3">
      <c r="A346" s="1"/>
      <c r="B346" s="10" t="s">
        <v>64</v>
      </c>
      <c r="C346" s="9" t="s">
        <v>247</v>
      </c>
      <c r="D346" s="40" t="s">
        <v>354</v>
      </c>
      <c r="E346" s="9" t="s">
        <v>8</v>
      </c>
      <c r="F346" s="4"/>
      <c r="G346" s="4"/>
      <c r="H346" s="4"/>
      <c r="I346" s="4"/>
      <c r="J346" s="4"/>
      <c r="K346" s="4"/>
      <c r="L346" s="8" t="s">
        <v>353</v>
      </c>
      <c r="M346" s="8" t="s">
        <v>352</v>
      </c>
      <c r="N346" s="4" t="s">
        <v>181</v>
      </c>
      <c r="O346" s="4" t="s">
        <v>4</v>
      </c>
      <c r="P346" s="4" t="s">
        <v>97</v>
      </c>
      <c r="Q346" s="4"/>
      <c r="R346" s="39" t="s">
        <v>351</v>
      </c>
      <c r="S346" s="4"/>
      <c r="T346" s="4"/>
      <c r="U346" s="4"/>
      <c r="V346" s="4"/>
      <c r="W346" s="8" t="s">
        <v>350</v>
      </c>
      <c r="X346" s="8" t="s">
        <v>349</v>
      </c>
      <c r="Y346" s="5"/>
      <c r="Z346" s="5"/>
      <c r="AA346" s="5"/>
      <c r="AB346" s="4"/>
      <c r="AC346" s="4"/>
    </row>
    <row r="347" spans="1:29" ht="46.5" hidden="1" thickBot="1" x14ac:dyDescent="0.3">
      <c r="A347" s="4"/>
      <c r="B347" s="10" t="s">
        <v>11</v>
      </c>
      <c r="C347" s="9" t="s">
        <v>247</v>
      </c>
      <c r="D347" s="40" t="s">
        <v>348</v>
      </c>
      <c r="E347" s="9" t="s">
        <v>8</v>
      </c>
      <c r="F347" s="4"/>
      <c r="G347" s="4"/>
      <c r="H347" s="4"/>
      <c r="I347" s="4"/>
      <c r="J347" s="4"/>
      <c r="K347" s="4"/>
      <c r="L347" s="8" t="s">
        <v>347</v>
      </c>
      <c r="M347" s="8" t="s">
        <v>346</v>
      </c>
      <c r="N347" s="4" t="s">
        <v>181</v>
      </c>
      <c r="O347" s="4" t="s">
        <v>4</v>
      </c>
      <c r="P347" s="4" t="s">
        <v>97</v>
      </c>
      <c r="Q347" s="4"/>
      <c r="R347" s="39" t="s">
        <v>345</v>
      </c>
      <c r="S347" s="4"/>
      <c r="T347" s="4"/>
      <c r="U347" s="4"/>
      <c r="V347" s="4"/>
      <c r="W347" s="8" t="s">
        <v>344</v>
      </c>
      <c r="X347" s="8" t="s">
        <v>343</v>
      </c>
      <c r="Y347" s="5"/>
      <c r="Z347" s="5"/>
      <c r="AA347" s="5"/>
      <c r="AB347" s="4"/>
      <c r="AC347" s="4"/>
    </row>
    <row r="348" spans="1:29" ht="57.75" hidden="1" thickBot="1" x14ac:dyDescent="0.3">
      <c r="A348" s="30" t="s">
        <v>244</v>
      </c>
      <c r="B348" s="10" t="s">
        <v>50</v>
      </c>
      <c r="C348" s="9" t="s">
        <v>247</v>
      </c>
      <c r="D348" s="28" t="s">
        <v>342</v>
      </c>
      <c r="E348" s="9" t="s">
        <v>8</v>
      </c>
      <c r="F348" s="4"/>
      <c r="G348" s="30">
        <v>1</v>
      </c>
      <c r="H348" s="30">
        <v>1.5</v>
      </c>
      <c r="I348" s="30" t="s">
        <v>245</v>
      </c>
      <c r="J348" s="30" t="s">
        <v>244</v>
      </c>
      <c r="K348" s="30" t="s">
        <v>243</v>
      </c>
      <c r="L348" s="8" t="s">
        <v>341</v>
      </c>
      <c r="M348" s="8" t="s">
        <v>340</v>
      </c>
      <c r="N348" s="4" t="s">
        <v>5</v>
      </c>
      <c r="O348" s="4" t="s">
        <v>4</v>
      </c>
      <c r="P348" s="4" t="s">
        <v>53</v>
      </c>
      <c r="Q348" s="4"/>
      <c r="R348" s="28" t="s">
        <v>339</v>
      </c>
      <c r="S348" s="4"/>
      <c r="T348" s="4"/>
      <c r="U348" s="4"/>
      <c r="V348" s="4"/>
      <c r="W348" s="28" t="s">
        <v>338</v>
      </c>
      <c r="X348" s="28" t="s">
        <v>337</v>
      </c>
      <c r="Y348" s="5"/>
      <c r="Z348" s="5"/>
      <c r="AA348" s="5"/>
      <c r="AB348" s="4"/>
      <c r="AC348" s="4"/>
    </row>
    <row r="349" spans="1:29" ht="46.5" hidden="1" thickBot="1" x14ac:dyDescent="0.3">
      <c r="A349" s="30" t="s">
        <v>244</v>
      </c>
      <c r="B349" s="10" t="s">
        <v>46</v>
      </c>
      <c r="C349" s="9" t="s">
        <v>247</v>
      </c>
      <c r="D349" s="28" t="s">
        <v>336</v>
      </c>
      <c r="E349" s="9" t="s">
        <v>8</v>
      </c>
      <c r="F349" s="4"/>
      <c r="G349" s="30">
        <v>1</v>
      </c>
      <c r="H349" s="30">
        <v>1.5</v>
      </c>
      <c r="I349" s="30" t="s">
        <v>245</v>
      </c>
      <c r="J349" s="30" t="s">
        <v>244</v>
      </c>
      <c r="K349" s="30" t="s">
        <v>243</v>
      </c>
      <c r="L349" s="8" t="s">
        <v>335</v>
      </c>
      <c r="M349" s="8" t="s">
        <v>334</v>
      </c>
      <c r="N349" s="4" t="s">
        <v>333</v>
      </c>
      <c r="O349" s="4" t="s">
        <v>140</v>
      </c>
      <c r="P349" s="4" t="s">
        <v>18</v>
      </c>
      <c r="Q349" s="4"/>
      <c r="R349" s="28" t="s">
        <v>332</v>
      </c>
      <c r="S349" s="4"/>
      <c r="T349" s="4"/>
      <c r="U349" s="4"/>
      <c r="V349" s="4"/>
      <c r="W349" s="28" t="s">
        <v>331</v>
      </c>
      <c r="X349" s="35" t="s">
        <v>330</v>
      </c>
      <c r="Y349" s="5"/>
      <c r="Z349" s="5"/>
      <c r="AA349" s="5"/>
      <c r="AB349" s="4"/>
      <c r="AC349" s="4"/>
    </row>
    <row r="350" spans="1:29" ht="91.5" hidden="1" thickBot="1" x14ac:dyDescent="0.3">
      <c r="A350" s="30" t="s">
        <v>244</v>
      </c>
      <c r="B350" s="10" t="s">
        <v>64</v>
      </c>
      <c r="C350" s="9" t="s">
        <v>247</v>
      </c>
      <c r="D350" s="35" t="s">
        <v>329</v>
      </c>
      <c r="E350" s="9" t="s">
        <v>8</v>
      </c>
      <c r="F350" s="4"/>
      <c r="G350" s="30">
        <v>1</v>
      </c>
      <c r="H350" s="30">
        <v>1.5</v>
      </c>
      <c r="I350" s="30" t="s">
        <v>245</v>
      </c>
      <c r="J350" s="30" t="s">
        <v>244</v>
      </c>
      <c r="K350" s="30" t="s">
        <v>243</v>
      </c>
      <c r="L350" s="8" t="s">
        <v>328</v>
      </c>
      <c r="M350" s="8" t="s">
        <v>327</v>
      </c>
      <c r="N350" s="4" t="s">
        <v>5</v>
      </c>
      <c r="O350" s="4" t="s">
        <v>140</v>
      </c>
      <c r="P350" s="4" t="s">
        <v>3</v>
      </c>
      <c r="Q350" s="4"/>
      <c r="R350" s="28" t="s">
        <v>326</v>
      </c>
      <c r="S350" s="4"/>
      <c r="T350" s="4"/>
      <c r="U350" s="4"/>
      <c r="V350" s="4"/>
      <c r="W350" s="35" t="s">
        <v>325</v>
      </c>
      <c r="X350" s="35" t="s">
        <v>324</v>
      </c>
      <c r="Y350" s="5"/>
      <c r="Z350" s="5"/>
      <c r="AA350" s="5"/>
      <c r="AB350" s="4"/>
      <c r="AC350" s="4"/>
    </row>
    <row r="351" spans="1:29" ht="80.25" hidden="1" thickBot="1" x14ac:dyDescent="0.3">
      <c r="A351" s="30" t="s">
        <v>244</v>
      </c>
      <c r="B351" s="10" t="s">
        <v>11</v>
      </c>
      <c r="C351" s="9" t="s">
        <v>247</v>
      </c>
      <c r="D351" s="28" t="s">
        <v>323</v>
      </c>
      <c r="E351" s="9" t="s">
        <v>8</v>
      </c>
      <c r="F351" s="4"/>
      <c r="G351" s="30">
        <v>1</v>
      </c>
      <c r="H351" s="30">
        <v>1.5</v>
      </c>
      <c r="I351" s="30" t="s">
        <v>245</v>
      </c>
      <c r="J351" s="30" t="s">
        <v>244</v>
      </c>
      <c r="K351" s="30" t="s">
        <v>243</v>
      </c>
      <c r="L351" s="8" t="s">
        <v>322</v>
      </c>
      <c r="M351" s="8" t="s">
        <v>321</v>
      </c>
      <c r="N351" s="4" t="s">
        <v>5</v>
      </c>
      <c r="O351" s="4" t="s">
        <v>4</v>
      </c>
      <c r="P351" s="4" t="s">
        <v>97</v>
      </c>
      <c r="Q351" s="4"/>
      <c r="R351" s="28" t="s">
        <v>320</v>
      </c>
      <c r="S351" s="4"/>
      <c r="T351" s="4"/>
      <c r="U351" s="4"/>
      <c r="V351" s="4"/>
      <c r="W351" s="28" t="s">
        <v>319</v>
      </c>
      <c r="X351" s="33" t="s">
        <v>260</v>
      </c>
      <c r="Y351" s="5"/>
      <c r="Z351" s="5"/>
      <c r="AA351" s="5"/>
      <c r="AB351" s="4"/>
      <c r="AC351" s="4"/>
    </row>
    <row r="352" spans="1:29" ht="57.75" hidden="1" thickBot="1" x14ac:dyDescent="0.3">
      <c r="A352" s="30" t="s">
        <v>244</v>
      </c>
      <c r="B352" s="10" t="s">
        <v>11</v>
      </c>
      <c r="C352" s="9" t="s">
        <v>247</v>
      </c>
      <c r="D352" s="28" t="s">
        <v>318</v>
      </c>
      <c r="E352" s="9" t="s">
        <v>8</v>
      </c>
      <c r="F352" s="4"/>
      <c r="G352" s="30">
        <v>1</v>
      </c>
      <c r="H352" s="30">
        <v>1.5</v>
      </c>
      <c r="I352" s="30" t="s">
        <v>245</v>
      </c>
      <c r="J352" s="30" t="s">
        <v>244</v>
      </c>
      <c r="K352" s="30" t="s">
        <v>243</v>
      </c>
      <c r="L352" s="8" t="s">
        <v>317</v>
      </c>
      <c r="M352" s="8" t="s">
        <v>316</v>
      </c>
      <c r="N352" s="4" t="s">
        <v>5</v>
      </c>
      <c r="O352" s="4" t="s">
        <v>4</v>
      </c>
      <c r="P352" s="4" t="s">
        <v>97</v>
      </c>
      <c r="Q352" s="4"/>
      <c r="R352" s="28" t="s">
        <v>315</v>
      </c>
      <c r="S352" s="4"/>
      <c r="T352" s="4"/>
      <c r="U352" s="4"/>
      <c r="V352" s="4"/>
      <c r="W352" s="28" t="s">
        <v>314</v>
      </c>
      <c r="X352" s="38" t="s">
        <v>313</v>
      </c>
      <c r="Y352" s="5"/>
      <c r="Z352" s="5"/>
      <c r="AA352" s="5"/>
      <c r="AB352" s="4"/>
      <c r="AC352" s="4"/>
    </row>
    <row r="353" spans="1:29" ht="46.5" hidden="1" thickBot="1" x14ac:dyDescent="0.3">
      <c r="A353" s="30" t="s">
        <v>244</v>
      </c>
      <c r="B353" s="10" t="s">
        <v>11</v>
      </c>
      <c r="C353" s="9" t="s">
        <v>247</v>
      </c>
      <c r="D353" s="28" t="s">
        <v>312</v>
      </c>
      <c r="E353" s="9" t="s">
        <v>8</v>
      </c>
      <c r="F353" s="4"/>
      <c r="G353" s="30">
        <v>1</v>
      </c>
      <c r="H353" s="30">
        <v>1.5</v>
      </c>
      <c r="I353" s="30" t="s">
        <v>245</v>
      </c>
      <c r="J353" s="30" t="s">
        <v>244</v>
      </c>
      <c r="K353" s="30" t="s">
        <v>243</v>
      </c>
      <c r="L353" s="8" t="s">
        <v>311</v>
      </c>
      <c r="M353" s="8" t="s">
        <v>310</v>
      </c>
      <c r="N353" s="4" t="s">
        <v>5</v>
      </c>
      <c r="O353" s="4" t="s">
        <v>4</v>
      </c>
      <c r="P353" s="4" t="s">
        <v>97</v>
      </c>
      <c r="Q353" s="4"/>
      <c r="R353" s="37" t="s">
        <v>309</v>
      </c>
      <c r="S353" s="4"/>
      <c r="T353" s="4"/>
      <c r="U353" s="4"/>
      <c r="V353" s="4"/>
      <c r="W353" s="28" t="s">
        <v>308</v>
      </c>
      <c r="X353" s="36" t="s">
        <v>307</v>
      </c>
      <c r="Y353" s="5"/>
      <c r="Z353" s="5"/>
      <c r="AA353" s="5"/>
      <c r="AB353" s="4"/>
      <c r="AC353" s="4"/>
    </row>
    <row r="354" spans="1:29" ht="84.75" hidden="1" customHeight="1" thickBot="1" x14ac:dyDescent="0.3">
      <c r="A354" s="30" t="s">
        <v>244</v>
      </c>
      <c r="B354" s="10" t="s">
        <v>11</v>
      </c>
      <c r="C354" s="9" t="s">
        <v>247</v>
      </c>
      <c r="D354" s="28" t="s">
        <v>306</v>
      </c>
      <c r="E354" s="9" t="s">
        <v>8</v>
      </c>
      <c r="F354" s="4"/>
      <c r="G354" s="30">
        <v>1</v>
      </c>
      <c r="H354" s="30">
        <v>1.5</v>
      </c>
      <c r="I354" s="30" t="s">
        <v>245</v>
      </c>
      <c r="J354" s="30" t="s">
        <v>244</v>
      </c>
      <c r="K354" s="30" t="s">
        <v>243</v>
      </c>
      <c r="L354" s="8" t="s">
        <v>305</v>
      </c>
      <c r="M354" s="20" t="s">
        <v>304</v>
      </c>
      <c r="N354" s="4" t="s">
        <v>5</v>
      </c>
      <c r="O354" s="4" t="s">
        <v>4</v>
      </c>
      <c r="P354" s="4" t="s">
        <v>97</v>
      </c>
      <c r="Q354" s="4"/>
      <c r="R354" s="28" t="s">
        <v>303</v>
      </c>
      <c r="S354" s="4"/>
      <c r="T354" s="4"/>
      <c r="U354" s="4"/>
      <c r="V354" s="4"/>
      <c r="W354" s="28" t="s">
        <v>302</v>
      </c>
      <c r="X354" s="28" t="s">
        <v>301</v>
      </c>
      <c r="Y354" s="5"/>
      <c r="Z354" s="5"/>
      <c r="AA354" s="5"/>
      <c r="AB354" s="4"/>
      <c r="AC354" s="4"/>
    </row>
    <row r="355" spans="1:29" ht="46.5" hidden="1" thickBot="1" x14ac:dyDescent="0.3">
      <c r="A355" s="30" t="s">
        <v>244</v>
      </c>
      <c r="B355" s="10" t="s">
        <v>64</v>
      </c>
      <c r="C355" s="9" t="s">
        <v>247</v>
      </c>
      <c r="D355" s="35" t="s">
        <v>300</v>
      </c>
      <c r="E355" s="9" t="s">
        <v>8</v>
      </c>
      <c r="F355" s="4"/>
      <c r="G355" s="30">
        <v>1</v>
      </c>
      <c r="H355" s="30">
        <v>1.5</v>
      </c>
      <c r="I355" s="30" t="s">
        <v>245</v>
      </c>
      <c r="J355" s="30" t="s">
        <v>244</v>
      </c>
      <c r="K355" s="30" t="s">
        <v>243</v>
      </c>
      <c r="L355" s="8" t="s">
        <v>299</v>
      </c>
      <c r="M355" s="8" t="s">
        <v>287</v>
      </c>
      <c r="N355" s="4" t="s">
        <v>5</v>
      </c>
      <c r="O355" s="4" t="s">
        <v>4</v>
      </c>
      <c r="P355" s="4" t="s">
        <v>3</v>
      </c>
      <c r="Q355" s="4"/>
      <c r="R355" s="28" t="s">
        <v>298</v>
      </c>
      <c r="S355" s="4"/>
      <c r="T355" s="4"/>
      <c r="U355" s="4"/>
      <c r="V355" s="4"/>
      <c r="W355" s="28" t="s">
        <v>297</v>
      </c>
      <c r="X355" s="35" t="s">
        <v>296</v>
      </c>
      <c r="Y355" s="5"/>
      <c r="Z355" s="5"/>
      <c r="AA355" s="5"/>
      <c r="AB355" s="4"/>
      <c r="AC355" s="4"/>
    </row>
    <row r="356" spans="1:29" ht="46.5" hidden="1" thickBot="1" x14ac:dyDescent="0.3">
      <c r="A356" s="30" t="s">
        <v>244</v>
      </c>
      <c r="B356" s="10" t="s">
        <v>11</v>
      </c>
      <c r="C356" s="9" t="s">
        <v>247</v>
      </c>
      <c r="D356" s="28" t="s">
        <v>295</v>
      </c>
      <c r="E356" s="9" t="s">
        <v>8</v>
      </c>
      <c r="F356" s="4"/>
      <c r="G356" s="30">
        <v>1</v>
      </c>
      <c r="H356" s="30">
        <v>1.5</v>
      </c>
      <c r="I356" s="30" t="s">
        <v>245</v>
      </c>
      <c r="J356" s="30" t="s">
        <v>244</v>
      </c>
      <c r="K356" s="30" t="s">
        <v>243</v>
      </c>
      <c r="L356" s="8" t="s">
        <v>294</v>
      </c>
      <c r="M356" s="8" t="s">
        <v>293</v>
      </c>
      <c r="N356" s="4" t="s">
        <v>5</v>
      </c>
      <c r="O356" s="4" t="s">
        <v>4</v>
      </c>
      <c r="P356" s="4" t="s">
        <v>97</v>
      </c>
      <c r="Q356" s="4"/>
      <c r="R356" s="28" t="s">
        <v>292</v>
      </c>
      <c r="S356" s="4"/>
      <c r="T356" s="4"/>
      <c r="U356" s="4"/>
      <c r="V356" s="4"/>
      <c r="W356" s="28" t="s">
        <v>291</v>
      </c>
      <c r="X356" s="28" t="s">
        <v>290</v>
      </c>
      <c r="Y356" s="5"/>
      <c r="Z356" s="5"/>
      <c r="AA356" s="5"/>
      <c r="AB356" s="4"/>
      <c r="AC356" s="4"/>
    </row>
    <row r="357" spans="1:29" ht="35.25" hidden="1" thickBot="1" x14ac:dyDescent="0.3">
      <c r="A357" s="30" t="s">
        <v>244</v>
      </c>
      <c r="B357" s="10" t="s">
        <v>11</v>
      </c>
      <c r="C357" s="9" t="s">
        <v>247</v>
      </c>
      <c r="D357" s="28" t="s">
        <v>289</v>
      </c>
      <c r="E357" s="9" t="s">
        <v>8</v>
      </c>
      <c r="F357" s="4"/>
      <c r="G357" s="30">
        <v>1</v>
      </c>
      <c r="H357" s="30">
        <v>1.5</v>
      </c>
      <c r="I357" s="30" t="s">
        <v>245</v>
      </c>
      <c r="J357" s="30" t="s">
        <v>244</v>
      </c>
      <c r="K357" s="30" t="s">
        <v>243</v>
      </c>
      <c r="L357" s="8" t="s">
        <v>288</v>
      </c>
      <c r="M357" s="8" t="s">
        <v>287</v>
      </c>
      <c r="N357" s="4" t="s">
        <v>5</v>
      </c>
      <c r="O357" s="4" t="s">
        <v>4</v>
      </c>
      <c r="P357" s="4" t="s">
        <v>97</v>
      </c>
      <c r="Q357" s="4"/>
      <c r="R357" s="28" t="s">
        <v>286</v>
      </c>
      <c r="S357" s="4"/>
      <c r="T357" s="4"/>
      <c r="U357" s="4"/>
      <c r="V357" s="4"/>
      <c r="W357" s="28" t="s">
        <v>285</v>
      </c>
      <c r="X357" s="28" t="s">
        <v>284</v>
      </c>
      <c r="Y357" s="5"/>
      <c r="Z357" s="5"/>
      <c r="AA357" s="5"/>
      <c r="AB357" s="4"/>
      <c r="AC357" s="4"/>
    </row>
    <row r="358" spans="1:29" ht="35.25" hidden="1" thickBot="1" x14ac:dyDescent="0.3">
      <c r="A358" s="30" t="s">
        <v>244</v>
      </c>
      <c r="B358" s="10" t="s">
        <v>11</v>
      </c>
      <c r="C358" s="9" t="s">
        <v>247</v>
      </c>
      <c r="D358" s="28" t="s">
        <v>283</v>
      </c>
      <c r="E358" s="9" t="s">
        <v>8</v>
      </c>
      <c r="F358" s="4"/>
      <c r="G358" s="30">
        <v>1</v>
      </c>
      <c r="H358" s="30">
        <v>1.5</v>
      </c>
      <c r="I358" s="30" t="s">
        <v>245</v>
      </c>
      <c r="J358" s="30" t="s">
        <v>244</v>
      </c>
      <c r="K358" s="30" t="s">
        <v>243</v>
      </c>
      <c r="L358" s="8" t="s">
        <v>282</v>
      </c>
      <c r="M358" s="8" t="s">
        <v>281</v>
      </c>
      <c r="N358" s="4" t="s">
        <v>5</v>
      </c>
      <c r="O358" s="4" t="s">
        <v>4</v>
      </c>
      <c r="P358" s="4" t="s">
        <v>97</v>
      </c>
      <c r="Q358" s="4"/>
      <c r="R358" s="28" t="s">
        <v>280</v>
      </c>
      <c r="S358" s="4"/>
      <c r="T358" s="4"/>
      <c r="U358" s="4"/>
      <c r="V358" s="4"/>
      <c r="W358" s="28" t="s">
        <v>279</v>
      </c>
      <c r="X358" s="28" t="s">
        <v>278</v>
      </c>
      <c r="Y358" s="5"/>
      <c r="Z358" s="5"/>
      <c r="AA358" s="5"/>
      <c r="AB358" s="4"/>
      <c r="AC358" s="4"/>
    </row>
    <row r="359" spans="1:29" ht="35.25" hidden="1" thickBot="1" x14ac:dyDescent="0.3">
      <c r="A359" s="30" t="s">
        <v>244</v>
      </c>
      <c r="B359" s="10" t="s">
        <v>11</v>
      </c>
      <c r="C359" s="9" t="s">
        <v>247</v>
      </c>
      <c r="D359" s="28" t="s">
        <v>277</v>
      </c>
      <c r="E359" s="9" t="s">
        <v>8</v>
      </c>
      <c r="F359" s="4"/>
      <c r="G359" s="30">
        <v>1</v>
      </c>
      <c r="H359" s="30">
        <v>1.5</v>
      </c>
      <c r="I359" s="30" t="s">
        <v>245</v>
      </c>
      <c r="J359" s="30" t="s">
        <v>244</v>
      </c>
      <c r="K359" s="30" t="s">
        <v>243</v>
      </c>
      <c r="L359" s="8" t="s">
        <v>276</v>
      </c>
      <c r="M359" s="8" t="s">
        <v>275</v>
      </c>
      <c r="N359" s="4" t="s">
        <v>5</v>
      </c>
      <c r="O359" s="4" t="s">
        <v>4</v>
      </c>
      <c r="P359" s="4" t="s">
        <v>97</v>
      </c>
      <c r="Q359" s="4"/>
      <c r="R359" s="28" t="s">
        <v>274</v>
      </c>
      <c r="S359" s="4"/>
      <c r="T359" s="4"/>
      <c r="U359" s="4"/>
      <c r="V359" s="4"/>
      <c r="W359" s="28" t="s">
        <v>273</v>
      </c>
      <c r="X359" s="28" t="s">
        <v>272</v>
      </c>
      <c r="Y359" s="5"/>
      <c r="Z359" s="5"/>
      <c r="AA359" s="5"/>
      <c r="AB359" s="4"/>
      <c r="AC359" s="4"/>
    </row>
    <row r="360" spans="1:29" ht="46.5" hidden="1" thickBot="1" x14ac:dyDescent="0.3">
      <c r="A360" s="30" t="s">
        <v>244</v>
      </c>
      <c r="B360" s="10" t="s">
        <v>271</v>
      </c>
      <c r="C360" s="9" t="s">
        <v>247</v>
      </c>
      <c r="D360" s="35" t="s">
        <v>270</v>
      </c>
      <c r="E360" s="9" t="s">
        <v>8</v>
      </c>
      <c r="F360" s="4"/>
      <c r="G360" s="30">
        <v>1</v>
      </c>
      <c r="H360" s="30">
        <v>1.5</v>
      </c>
      <c r="I360" s="30" t="s">
        <v>245</v>
      </c>
      <c r="J360" s="30" t="s">
        <v>244</v>
      </c>
      <c r="K360" s="30" t="s">
        <v>243</v>
      </c>
      <c r="L360" s="8" t="s">
        <v>269</v>
      </c>
      <c r="M360" s="8" t="s">
        <v>268</v>
      </c>
      <c r="N360" s="4" t="s">
        <v>5</v>
      </c>
      <c r="O360" s="4" t="s">
        <v>4</v>
      </c>
      <c r="P360" s="4" t="s">
        <v>3</v>
      </c>
      <c r="Q360" s="4"/>
      <c r="R360" s="28" t="s">
        <v>267</v>
      </c>
      <c r="S360" s="4"/>
      <c r="T360" s="4"/>
      <c r="U360" s="4"/>
      <c r="V360" s="4"/>
      <c r="W360" s="35" t="s">
        <v>266</v>
      </c>
      <c r="X360" s="35" t="s">
        <v>265</v>
      </c>
      <c r="Y360" s="5"/>
      <c r="Z360" s="5"/>
      <c r="AA360" s="5"/>
      <c r="AB360" s="4"/>
      <c r="AC360" s="4"/>
    </row>
    <row r="361" spans="1:29" ht="46.5" hidden="1" thickBot="1" x14ac:dyDescent="0.3">
      <c r="A361" s="30" t="s">
        <v>244</v>
      </c>
      <c r="B361" s="10" t="s">
        <v>11</v>
      </c>
      <c r="C361" s="9" t="s">
        <v>247</v>
      </c>
      <c r="D361" s="28" t="s">
        <v>264</v>
      </c>
      <c r="E361" s="9" t="s">
        <v>8</v>
      </c>
      <c r="F361" s="4"/>
      <c r="G361" s="30">
        <v>1</v>
      </c>
      <c r="H361" s="30">
        <v>1.5</v>
      </c>
      <c r="I361" s="30" t="s">
        <v>245</v>
      </c>
      <c r="J361" s="30" t="s">
        <v>244</v>
      </c>
      <c r="K361" s="30" t="s">
        <v>243</v>
      </c>
      <c r="L361" s="8" t="s">
        <v>263</v>
      </c>
      <c r="M361" s="8" t="s">
        <v>262</v>
      </c>
      <c r="N361" s="4" t="s">
        <v>5</v>
      </c>
      <c r="O361" s="4" t="s">
        <v>4</v>
      </c>
      <c r="P361" s="4" t="s">
        <v>97</v>
      </c>
      <c r="Q361" s="4"/>
      <c r="R361" s="28" t="s">
        <v>261</v>
      </c>
      <c r="S361" s="4"/>
      <c r="T361" s="4"/>
      <c r="U361" s="4"/>
      <c r="V361" s="4"/>
      <c r="W361" s="28" t="s">
        <v>255</v>
      </c>
      <c r="X361" s="28" t="s">
        <v>260</v>
      </c>
      <c r="Y361" s="5"/>
      <c r="Z361" s="5"/>
      <c r="AA361" s="5"/>
      <c r="AB361" s="4"/>
      <c r="AC361" s="4"/>
    </row>
    <row r="362" spans="1:29" ht="35.25" hidden="1" thickBot="1" x14ac:dyDescent="0.3">
      <c r="A362" s="30" t="s">
        <v>244</v>
      </c>
      <c r="B362" s="10" t="s">
        <v>11</v>
      </c>
      <c r="C362" s="9" t="s">
        <v>247</v>
      </c>
      <c r="D362" s="28" t="s">
        <v>259</v>
      </c>
      <c r="E362" s="9" t="s">
        <v>8</v>
      </c>
      <c r="F362" s="4"/>
      <c r="G362" s="30">
        <v>1</v>
      </c>
      <c r="H362" s="30">
        <v>1.5</v>
      </c>
      <c r="I362" s="30" t="s">
        <v>245</v>
      </c>
      <c r="J362" s="30" t="s">
        <v>244</v>
      </c>
      <c r="K362" s="30" t="s">
        <v>243</v>
      </c>
      <c r="L362" s="8" t="s">
        <v>258</v>
      </c>
      <c r="M362" s="8" t="s">
        <v>257</v>
      </c>
      <c r="N362" s="4" t="s">
        <v>5</v>
      </c>
      <c r="O362" s="4" t="s">
        <v>4</v>
      </c>
      <c r="P362" s="4" t="s">
        <v>97</v>
      </c>
      <c r="Q362" s="4"/>
      <c r="R362" s="28" t="s">
        <v>256</v>
      </c>
      <c r="S362" s="4"/>
      <c r="T362" s="4"/>
      <c r="U362" s="4"/>
      <c r="V362" s="4"/>
      <c r="W362" s="28" t="s">
        <v>255</v>
      </c>
      <c r="X362" s="28" t="s">
        <v>254</v>
      </c>
      <c r="Y362" s="5"/>
      <c r="Z362" s="5"/>
      <c r="AA362" s="5"/>
      <c r="AB362" s="4"/>
      <c r="AC362" s="4"/>
    </row>
    <row r="363" spans="1:29" ht="35.25" hidden="1" thickBot="1" x14ac:dyDescent="0.3">
      <c r="A363" s="30" t="s">
        <v>244</v>
      </c>
      <c r="B363" s="10" t="s">
        <v>11</v>
      </c>
      <c r="C363" s="9" t="s">
        <v>247</v>
      </c>
      <c r="D363" s="28" t="s">
        <v>253</v>
      </c>
      <c r="E363" s="9" t="s">
        <v>8</v>
      </c>
      <c r="F363" s="4"/>
      <c r="G363" s="30">
        <v>1</v>
      </c>
      <c r="H363" s="30">
        <v>1.5</v>
      </c>
      <c r="I363" s="30" t="s">
        <v>245</v>
      </c>
      <c r="J363" s="30" t="s">
        <v>244</v>
      </c>
      <c r="K363" s="30" t="s">
        <v>243</v>
      </c>
      <c r="L363" s="8" t="s">
        <v>252</v>
      </c>
      <c r="M363" s="8" t="s">
        <v>251</v>
      </c>
      <c r="N363" s="4" t="s">
        <v>5</v>
      </c>
      <c r="O363" s="4" t="s">
        <v>4</v>
      </c>
      <c r="P363" s="4" t="s">
        <v>97</v>
      </c>
      <c r="Q363" s="4"/>
      <c r="R363" s="28" t="s">
        <v>250</v>
      </c>
      <c r="S363" s="4"/>
      <c r="T363" s="4"/>
      <c r="U363" s="4"/>
      <c r="V363" s="4"/>
      <c r="W363" s="28" t="s">
        <v>249</v>
      </c>
      <c r="X363" s="28" t="s">
        <v>248</v>
      </c>
      <c r="Y363" s="5"/>
      <c r="Z363" s="5"/>
      <c r="AA363" s="5"/>
      <c r="AB363" s="4"/>
      <c r="AC363" s="4"/>
    </row>
    <row r="364" spans="1:29" ht="35.25" hidden="1" thickBot="1" x14ac:dyDescent="0.3">
      <c r="A364" s="30" t="s">
        <v>244</v>
      </c>
      <c r="B364" s="10" t="s">
        <v>11</v>
      </c>
      <c r="C364" s="9" t="s">
        <v>247</v>
      </c>
      <c r="D364" s="28" t="s">
        <v>246</v>
      </c>
      <c r="E364" s="9" t="s">
        <v>8</v>
      </c>
      <c r="F364" s="4"/>
      <c r="G364" s="30">
        <v>1</v>
      </c>
      <c r="H364" s="30">
        <v>1.5</v>
      </c>
      <c r="I364" s="30" t="s">
        <v>245</v>
      </c>
      <c r="J364" s="30" t="s">
        <v>244</v>
      </c>
      <c r="K364" s="30" t="s">
        <v>243</v>
      </c>
      <c r="L364" s="8" t="s">
        <v>242</v>
      </c>
      <c r="M364" s="8" t="s">
        <v>241</v>
      </c>
      <c r="N364" s="4" t="s">
        <v>5</v>
      </c>
      <c r="O364" s="4" t="s">
        <v>4</v>
      </c>
      <c r="P364" s="4" t="s">
        <v>97</v>
      </c>
      <c r="Q364" s="4"/>
      <c r="R364" s="28" t="s">
        <v>240</v>
      </c>
      <c r="S364" s="4"/>
      <c r="T364" s="4"/>
      <c r="U364" s="4"/>
      <c r="V364" s="4"/>
      <c r="W364" s="28" t="s">
        <v>239</v>
      </c>
      <c r="X364" s="28" t="s">
        <v>238</v>
      </c>
      <c r="Y364" s="5"/>
      <c r="Z364" s="5"/>
      <c r="AA364" s="5"/>
      <c r="AB364" s="4"/>
      <c r="AC364" s="4"/>
    </row>
    <row r="365" spans="1:29" ht="57.75" hidden="1" thickBot="1" x14ac:dyDescent="0.3">
      <c r="A365" s="30" t="s">
        <v>162</v>
      </c>
      <c r="B365" s="10" t="s">
        <v>50</v>
      </c>
      <c r="C365" s="9" t="s">
        <v>10</v>
      </c>
      <c r="D365" s="34" t="s">
        <v>237</v>
      </c>
      <c r="E365" s="9" t="s">
        <v>8</v>
      </c>
      <c r="F365" s="4"/>
      <c r="G365" s="30">
        <v>1</v>
      </c>
      <c r="H365" s="30">
        <v>1.7</v>
      </c>
      <c r="I365" s="31" t="s">
        <v>163</v>
      </c>
      <c r="J365" s="30" t="s">
        <v>162</v>
      </c>
      <c r="K365" s="30" t="s">
        <v>161</v>
      </c>
      <c r="L365" s="8" t="s">
        <v>236</v>
      </c>
      <c r="M365" s="8" t="s">
        <v>235</v>
      </c>
      <c r="N365" s="4" t="s">
        <v>5</v>
      </c>
      <c r="O365" s="4" t="s">
        <v>140</v>
      </c>
      <c r="P365" s="4" t="s">
        <v>53</v>
      </c>
      <c r="Q365" s="4"/>
      <c r="R365" s="29" t="s">
        <v>234</v>
      </c>
      <c r="S365" s="4"/>
      <c r="T365" s="4"/>
      <c r="U365" s="4"/>
      <c r="V365" s="4"/>
      <c r="W365" s="28" t="s">
        <v>233</v>
      </c>
      <c r="X365" s="28" t="s">
        <v>232</v>
      </c>
      <c r="Y365" s="5"/>
      <c r="Z365" s="5"/>
      <c r="AA365" s="5"/>
      <c r="AB365" s="4"/>
      <c r="AC365" s="4"/>
    </row>
    <row r="366" spans="1:29" ht="46.5" hidden="1" thickBot="1" x14ac:dyDescent="0.3">
      <c r="A366" s="30" t="s">
        <v>162</v>
      </c>
      <c r="B366" s="10" t="s">
        <v>46</v>
      </c>
      <c r="C366" s="9" t="s">
        <v>10</v>
      </c>
      <c r="D366" s="32" t="s">
        <v>231</v>
      </c>
      <c r="E366" s="9" t="s">
        <v>8</v>
      </c>
      <c r="F366" s="4"/>
      <c r="G366" s="30">
        <v>1</v>
      </c>
      <c r="H366" s="30">
        <v>1.7</v>
      </c>
      <c r="I366" s="31" t="s">
        <v>163</v>
      </c>
      <c r="J366" s="30" t="s">
        <v>162</v>
      </c>
      <c r="K366" s="30" t="s">
        <v>161</v>
      </c>
      <c r="L366" s="8" t="s">
        <v>230</v>
      </c>
      <c r="M366" s="8" t="s">
        <v>229</v>
      </c>
      <c r="N366" s="4" t="s">
        <v>5</v>
      </c>
      <c r="O366" s="4" t="s">
        <v>140</v>
      </c>
      <c r="P366" s="4" t="s">
        <v>53</v>
      </c>
      <c r="Q366" s="4"/>
      <c r="R366" s="29" t="s">
        <v>228</v>
      </c>
      <c r="S366" s="4"/>
      <c r="T366" s="4"/>
      <c r="U366" s="4"/>
      <c r="V366" s="4"/>
      <c r="W366" s="28" t="s">
        <v>227</v>
      </c>
      <c r="X366" s="28" t="s">
        <v>226</v>
      </c>
      <c r="Y366" s="5"/>
      <c r="Z366" s="5"/>
      <c r="AA366" s="5"/>
      <c r="AB366" s="4"/>
      <c r="AC366" s="4"/>
    </row>
    <row r="367" spans="1:29" ht="35.25" hidden="1" thickBot="1" x14ac:dyDescent="0.3">
      <c r="A367" s="30" t="s">
        <v>162</v>
      </c>
      <c r="B367" s="10" t="s">
        <v>64</v>
      </c>
      <c r="C367" s="9" t="s">
        <v>10</v>
      </c>
      <c r="D367" s="32" t="s">
        <v>225</v>
      </c>
      <c r="E367" s="9" t="s">
        <v>8</v>
      </c>
      <c r="F367" s="4"/>
      <c r="G367" s="30">
        <v>1</v>
      </c>
      <c r="H367" s="30">
        <v>1.7</v>
      </c>
      <c r="I367" s="31" t="s">
        <v>163</v>
      </c>
      <c r="J367" s="30" t="s">
        <v>162</v>
      </c>
      <c r="K367" s="30" t="s">
        <v>161</v>
      </c>
      <c r="L367" s="8" t="s">
        <v>224</v>
      </c>
      <c r="M367" s="8" t="s">
        <v>223</v>
      </c>
      <c r="N367" s="4" t="s">
        <v>5</v>
      </c>
      <c r="O367" s="4" t="s">
        <v>4</v>
      </c>
      <c r="P367" s="4" t="s">
        <v>3</v>
      </c>
      <c r="Q367" s="4"/>
      <c r="R367" s="28" t="s">
        <v>222</v>
      </c>
      <c r="S367" s="4"/>
      <c r="T367" s="4"/>
      <c r="U367" s="4"/>
      <c r="V367" s="4"/>
      <c r="W367" s="28" t="s">
        <v>221</v>
      </c>
      <c r="X367" s="28" t="s">
        <v>220</v>
      </c>
      <c r="Y367" s="5"/>
      <c r="Z367" s="5"/>
      <c r="AA367" s="5"/>
      <c r="AB367" s="4"/>
      <c r="AC367" s="4"/>
    </row>
    <row r="368" spans="1:29" ht="24" hidden="1" thickBot="1" x14ac:dyDescent="0.3">
      <c r="A368" s="30" t="s">
        <v>162</v>
      </c>
      <c r="B368" s="10" t="s">
        <v>11</v>
      </c>
      <c r="C368" s="9" t="s">
        <v>10</v>
      </c>
      <c r="D368" s="32" t="s">
        <v>219</v>
      </c>
      <c r="E368" s="9" t="s">
        <v>8</v>
      </c>
      <c r="F368" s="4"/>
      <c r="G368" s="30">
        <v>1</v>
      </c>
      <c r="H368" s="30">
        <v>1.7</v>
      </c>
      <c r="I368" s="31" t="s">
        <v>163</v>
      </c>
      <c r="J368" s="30" t="s">
        <v>162</v>
      </c>
      <c r="K368" s="30" t="s">
        <v>161</v>
      </c>
      <c r="L368" s="8" t="s">
        <v>218</v>
      </c>
      <c r="M368" s="8" t="s">
        <v>217</v>
      </c>
      <c r="N368" s="4" t="s">
        <v>181</v>
      </c>
      <c r="O368" s="4" t="s">
        <v>180</v>
      </c>
      <c r="P368" s="4" t="s">
        <v>97</v>
      </c>
      <c r="Q368" s="4"/>
      <c r="R368" s="29" t="s">
        <v>216</v>
      </c>
      <c r="S368" s="4"/>
      <c r="T368" s="4"/>
      <c r="U368" s="4"/>
      <c r="V368" s="4"/>
      <c r="W368" s="28" t="s">
        <v>215</v>
      </c>
      <c r="X368" s="28" t="s">
        <v>214</v>
      </c>
      <c r="Y368" s="5"/>
      <c r="Z368" s="5"/>
      <c r="AA368" s="5"/>
      <c r="AB368" s="4"/>
      <c r="AC368" s="4"/>
    </row>
    <row r="369" spans="1:29" ht="46.5" hidden="1" thickBot="1" x14ac:dyDescent="0.3">
      <c r="A369" s="30" t="s">
        <v>162</v>
      </c>
      <c r="B369" s="10" t="s">
        <v>11</v>
      </c>
      <c r="C369" s="9" t="s">
        <v>10</v>
      </c>
      <c r="D369" s="32" t="s">
        <v>213</v>
      </c>
      <c r="E369" s="9" t="s">
        <v>8</v>
      </c>
      <c r="F369" s="4"/>
      <c r="G369" s="30">
        <v>1</v>
      </c>
      <c r="H369" s="30">
        <v>1.7</v>
      </c>
      <c r="I369" s="31" t="s">
        <v>163</v>
      </c>
      <c r="J369" s="30" t="s">
        <v>162</v>
      </c>
      <c r="K369" s="30" t="s">
        <v>161</v>
      </c>
      <c r="L369" s="8" t="s">
        <v>212</v>
      </c>
      <c r="M369" s="8" t="s">
        <v>211</v>
      </c>
      <c r="N369" s="4" t="s">
        <v>5</v>
      </c>
      <c r="O369" s="4" t="s">
        <v>140</v>
      </c>
      <c r="P369" s="4" t="s">
        <v>97</v>
      </c>
      <c r="Q369" s="4"/>
      <c r="R369" s="29" t="s">
        <v>210</v>
      </c>
      <c r="S369" s="4"/>
      <c r="T369" s="4"/>
      <c r="U369" s="4"/>
      <c r="V369" s="4"/>
      <c r="W369" s="28" t="s">
        <v>186</v>
      </c>
      <c r="X369" s="28" t="s">
        <v>209</v>
      </c>
      <c r="Y369" s="5"/>
      <c r="Z369" s="5"/>
      <c r="AA369" s="5"/>
      <c r="AB369" s="4"/>
      <c r="AC369" s="4"/>
    </row>
    <row r="370" spans="1:29" ht="35.25" hidden="1" thickBot="1" x14ac:dyDescent="0.3">
      <c r="A370" s="30" t="s">
        <v>162</v>
      </c>
      <c r="B370" s="10" t="s">
        <v>64</v>
      </c>
      <c r="C370" s="9" t="s">
        <v>10</v>
      </c>
      <c r="D370" s="32" t="s">
        <v>208</v>
      </c>
      <c r="E370" s="9" t="s">
        <v>8</v>
      </c>
      <c r="F370" s="4"/>
      <c r="G370" s="30">
        <v>1</v>
      </c>
      <c r="H370" s="30">
        <v>1.7</v>
      </c>
      <c r="I370" s="31" t="s">
        <v>163</v>
      </c>
      <c r="J370" s="30" t="s">
        <v>162</v>
      </c>
      <c r="K370" s="30" t="s">
        <v>161</v>
      </c>
      <c r="L370" s="8" t="s">
        <v>207</v>
      </c>
      <c r="M370" s="8" t="s">
        <v>206</v>
      </c>
      <c r="N370" s="4" t="s">
        <v>5</v>
      </c>
      <c r="O370" s="4" t="s">
        <v>4</v>
      </c>
      <c r="P370" s="4" t="s">
        <v>53</v>
      </c>
      <c r="Q370" s="4"/>
      <c r="R370" s="29" t="s">
        <v>205</v>
      </c>
      <c r="S370" s="4"/>
      <c r="T370" s="4"/>
      <c r="U370" s="4"/>
      <c r="V370" s="4"/>
      <c r="W370" s="28" t="s">
        <v>204</v>
      </c>
      <c r="X370" s="28" t="s">
        <v>203</v>
      </c>
      <c r="Y370" s="5"/>
      <c r="Z370" s="5"/>
      <c r="AA370" s="5"/>
      <c r="AB370" s="4"/>
      <c r="AC370" s="4"/>
    </row>
    <row r="371" spans="1:29" ht="46.5" hidden="1" thickBot="1" x14ac:dyDescent="0.3">
      <c r="A371" s="30" t="s">
        <v>162</v>
      </c>
      <c r="B371" s="10" t="s">
        <v>11</v>
      </c>
      <c r="C371" s="9" t="s">
        <v>10</v>
      </c>
      <c r="D371" s="32" t="s">
        <v>202</v>
      </c>
      <c r="E371" s="9" t="s">
        <v>8</v>
      </c>
      <c r="F371" s="4"/>
      <c r="G371" s="30">
        <v>1</v>
      </c>
      <c r="H371" s="30">
        <v>1.7</v>
      </c>
      <c r="I371" s="31" t="s">
        <v>163</v>
      </c>
      <c r="J371" s="30" t="s">
        <v>162</v>
      </c>
      <c r="K371" s="30" t="s">
        <v>161</v>
      </c>
      <c r="L371" s="8" t="s">
        <v>201</v>
      </c>
      <c r="M371" s="8" t="s">
        <v>200</v>
      </c>
      <c r="N371" s="4" t="s">
        <v>5</v>
      </c>
      <c r="O371" s="4" t="s">
        <v>4</v>
      </c>
      <c r="P371" s="4" t="s">
        <v>97</v>
      </c>
      <c r="Q371" s="4"/>
      <c r="R371" s="29" t="s">
        <v>199</v>
      </c>
      <c r="S371" s="4"/>
      <c r="T371" s="4"/>
      <c r="U371" s="4"/>
      <c r="V371" s="4"/>
      <c r="W371" s="28" t="s">
        <v>198</v>
      </c>
      <c r="X371" s="28" t="s">
        <v>197</v>
      </c>
      <c r="Y371" s="5"/>
      <c r="Z371" s="5"/>
      <c r="AA371" s="5"/>
      <c r="AB371" s="4"/>
      <c r="AC371" s="4"/>
    </row>
    <row r="372" spans="1:29" ht="46.5" hidden="1" thickBot="1" x14ac:dyDescent="0.3">
      <c r="A372" s="30" t="s">
        <v>162</v>
      </c>
      <c r="B372" s="10" t="s">
        <v>11</v>
      </c>
      <c r="C372" s="9" t="s">
        <v>10</v>
      </c>
      <c r="D372" s="32" t="s">
        <v>196</v>
      </c>
      <c r="E372" s="9" t="s">
        <v>8</v>
      </c>
      <c r="F372" s="4"/>
      <c r="G372" s="30">
        <v>1</v>
      </c>
      <c r="H372" s="30">
        <v>1.7</v>
      </c>
      <c r="I372" s="31" t="s">
        <v>163</v>
      </c>
      <c r="J372" s="30" t="s">
        <v>162</v>
      </c>
      <c r="K372" s="30" t="s">
        <v>161</v>
      </c>
      <c r="L372" s="8" t="s">
        <v>195</v>
      </c>
      <c r="M372" s="8" t="s">
        <v>194</v>
      </c>
      <c r="N372" s="4" t="s">
        <v>5</v>
      </c>
      <c r="O372" s="4" t="s">
        <v>4</v>
      </c>
      <c r="P372" s="4" t="s">
        <v>53</v>
      </c>
      <c r="Q372" s="4"/>
      <c r="R372" s="29" t="s">
        <v>193</v>
      </c>
      <c r="S372" s="4"/>
      <c r="T372" s="4"/>
      <c r="U372" s="4"/>
      <c r="V372" s="4"/>
      <c r="W372" s="28" t="s">
        <v>192</v>
      </c>
      <c r="X372" s="28" t="s">
        <v>191</v>
      </c>
      <c r="Y372" s="5"/>
      <c r="Z372" s="5"/>
      <c r="AA372" s="5"/>
      <c r="AB372" s="4"/>
      <c r="AC372" s="4"/>
    </row>
    <row r="373" spans="1:29" ht="69" hidden="1" thickBot="1" x14ac:dyDescent="0.3">
      <c r="A373" s="30" t="s">
        <v>162</v>
      </c>
      <c r="B373" s="10" t="s">
        <v>11</v>
      </c>
      <c r="C373" s="9" t="s">
        <v>10</v>
      </c>
      <c r="D373" s="32" t="s">
        <v>190</v>
      </c>
      <c r="E373" s="9" t="s">
        <v>8</v>
      </c>
      <c r="F373" s="4"/>
      <c r="G373" s="30">
        <v>1</v>
      </c>
      <c r="H373" s="30">
        <v>1.7</v>
      </c>
      <c r="I373" s="31" t="s">
        <v>163</v>
      </c>
      <c r="J373" s="30" t="s">
        <v>162</v>
      </c>
      <c r="K373" s="30" t="s">
        <v>161</v>
      </c>
      <c r="L373" s="8" t="s">
        <v>189</v>
      </c>
      <c r="M373" s="8" t="s">
        <v>188</v>
      </c>
      <c r="N373" s="4" t="s">
        <v>5</v>
      </c>
      <c r="O373" s="4" t="s">
        <v>4</v>
      </c>
      <c r="P373" s="4" t="s">
        <v>53</v>
      </c>
      <c r="Q373" s="4"/>
      <c r="R373" s="29" t="s">
        <v>187</v>
      </c>
      <c r="S373" s="4"/>
      <c r="T373" s="4"/>
      <c r="U373" s="4"/>
      <c r="V373" s="4"/>
      <c r="W373" s="28" t="s">
        <v>186</v>
      </c>
      <c r="X373" s="28" t="s">
        <v>185</v>
      </c>
      <c r="Y373" s="5"/>
      <c r="Z373" s="5"/>
      <c r="AA373" s="5"/>
      <c r="AB373" s="4"/>
      <c r="AC373" s="4"/>
    </row>
    <row r="374" spans="1:29" ht="35.25" hidden="1" thickBot="1" x14ac:dyDescent="0.3">
      <c r="A374" s="30" t="s">
        <v>162</v>
      </c>
      <c r="B374" s="10" t="s">
        <v>11</v>
      </c>
      <c r="C374" s="9" t="s">
        <v>10</v>
      </c>
      <c r="D374" s="32" t="s">
        <v>184</v>
      </c>
      <c r="E374" s="9" t="s">
        <v>8</v>
      </c>
      <c r="F374" s="4"/>
      <c r="G374" s="30">
        <v>1</v>
      </c>
      <c r="H374" s="30">
        <v>1.7</v>
      </c>
      <c r="I374" s="31" t="s">
        <v>163</v>
      </c>
      <c r="J374" s="30" t="s">
        <v>162</v>
      </c>
      <c r="K374" s="30" t="s">
        <v>161</v>
      </c>
      <c r="L374" s="8" t="s">
        <v>183</v>
      </c>
      <c r="M374" s="8" t="s">
        <v>182</v>
      </c>
      <c r="N374" s="4" t="s">
        <v>181</v>
      </c>
      <c r="O374" s="4" t="s">
        <v>180</v>
      </c>
      <c r="P374" s="4" t="s">
        <v>97</v>
      </c>
      <c r="Q374" s="4"/>
      <c r="R374" s="33" t="s">
        <v>179</v>
      </c>
      <c r="S374" s="4"/>
      <c r="T374" s="4"/>
      <c r="U374" s="4"/>
      <c r="V374" s="4"/>
      <c r="W374" s="28" t="s">
        <v>178</v>
      </c>
      <c r="X374" s="28" t="s">
        <v>177</v>
      </c>
      <c r="Y374" s="5"/>
      <c r="Z374" s="5"/>
      <c r="AA374" s="5"/>
      <c r="AB374" s="4"/>
      <c r="AC374" s="4"/>
    </row>
    <row r="375" spans="1:29" ht="46.5" hidden="1" thickBot="1" x14ac:dyDescent="0.3">
      <c r="A375" s="30" t="s">
        <v>162</v>
      </c>
      <c r="B375" s="10" t="s">
        <v>64</v>
      </c>
      <c r="C375" s="9" t="s">
        <v>10</v>
      </c>
      <c r="D375" s="32" t="s">
        <v>176</v>
      </c>
      <c r="E375" s="9" t="s">
        <v>8</v>
      </c>
      <c r="F375" s="4"/>
      <c r="G375" s="30">
        <v>1</v>
      </c>
      <c r="H375" s="30">
        <v>1.7</v>
      </c>
      <c r="I375" s="31" t="s">
        <v>163</v>
      </c>
      <c r="J375" s="30" t="s">
        <v>162</v>
      </c>
      <c r="K375" s="30" t="s">
        <v>161</v>
      </c>
      <c r="L375" s="8" t="s">
        <v>175</v>
      </c>
      <c r="M375" s="8" t="s">
        <v>174</v>
      </c>
      <c r="N375" s="4" t="s">
        <v>5</v>
      </c>
      <c r="O375" s="4" t="s">
        <v>4</v>
      </c>
      <c r="P375" s="4" t="s">
        <v>3</v>
      </c>
      <c r="Q375" s="4"/>
      <c r="R375" s="28" t="s">
        <v>173</v>
      </c>
      <c r="S375" s="4"/>
      <c r="T375" s="4"/>
      <c r="U375" s="4"/>
      <c r="V375" s="4"/>
      <c r="W375" s="28" t="s">
        <v>172</v>
      </c>
      <c r="X375" s="28" t="s">
        <v>171</v>
      </c>
      <c r="Y375" s="5"/>
      <c r="Z375" s="5"/>
      <c r="AA375" s="5"/>
      <c r="AB375" s="4"/>
      <c r="AC375" s="4"/>
    </row>
    <row r="376" spans="1:29" ht="35.25" hidden="1" thickBot="1" x14ac:dyDescent="0.3">
      <c r="A376" s="30" t="s">
        <v>162</v>
      </c>
      <c r="B376" s="10" t="s">
        <v>11</v>
      </c>
      <c r="C376" s="9" t="s">
        <v>10</v>
      </c>
      <c r="D376" s="32" t="s">
        <v>170</v>
      </c>
      <c r="E376" s="9" t="s">
        <v>8</v>
      </c>
      <c r="F376" s="4"/>
      <c r="G376" s="30">
        <v>1</v>
      </c>
      <c r="H376" s="30">
        <v>1.7</v>
      </c>
      <c r="I376" s="31" t="s">
        <v>163</v>
      </c>
      <c r="J376" s="30" t="s">
        <v>162</v>
      </c>
      <c r="K376" s="30" t="s">
        <v>161</v>
      </c>
      <c r="L376" s="8" t="s">
        <v>169</v>
      </c>
      <c r="M376" s="8" t="s">
        <v>168</v>
      </c>
      <c r="N376" s="4" t="s">
        <v>5</v>
      </c>
      <c r="O376" s="4" t="s">
        <v>4</v>
      </c>
      <c r="P376" s="4" t="s">
        <v>97</v>
      </c>
      <c r="Q376" s="4"/>
      <c r="R376" s="29" t="s">
        <v>167</v>
      </c>
      <c r="S376" s="4"/>
      <c r="T376" s="4"/>
      <c r="U376" s="4"/>
      <c r="V376" s="4"/>
      <c r="W376" s="28" t="s">
        <v>166</v>
      </c>
      <c r="X376" s="28" t="s">
        <v>165</v>
      </c>
      <c r="Y376" s="5"/>
      <c r="Z376" s="5"/>
      <c r="AA376" s="5"/>
      <c r="AB376" s="4"/>
      <c r="AC376" s="4"/>
    </row>
    <row r="377" spans="1:29" ht="35.25" hidden="1" thickBot="1" x14ac:dyDescent="0.3">
      <c r="A377" s="30" t="s">
        <v>162</v>
      </c>
      <c r="B377" s="10" t="s">
        <v>11</v>
      </c>
      <c r="C377" s="9" t="s">
        <v>10</v>
      </c>
      <c r="D377" s="32" t="s">
        <v>164</v>
      </c>
      <c r="E377" s="9" t="s">
        <v>8</v>
      </c>
      <c r="F377" s="4"/>
      <c r="G377" s="30">
        <v>1</v>
      </c>
      <c r="H377" s="30">
        <v>1.7</v>
      </c>
      <c r="I377" s="31" t="s">
        <v>163</v>
      </c>
      <c r="J377" s="30" t="s">
        <v>162</v>
      </c>
      <c r="K377" s="30" t="s">
        <v>161</v>
      </c>
      <c r="L377" s="8" t="s">
        <v>160</v>
      </c>
      <c r="M377" s="8" t="s">
        <v>159</v>
      </c>
      <c r="N377" s="4" t="s">
        <v>5</v>
      </c>
      <c r="O377" s="4" t="s">
        <v>4</v>
      </c>
      <c r="P377" s="4" t="s">
        <v>97</v>
      </c>
      <c r="Q377" s="4"/>
      <c r="R377" s="29" t="s">
        <v>158</v>
      </c>
      <c r="S377" s="4"/>
      <c r="T377" s="4"/>
      <c r="U377" s="4"/>
      <c r="V377" s="4"/>
      <c r="W377" s="28" t="s">
        <v>157</v>
      </c>
      <c r="X377" s="28" t="s">
        <v>156</v>
      </c>
      <c r="Y377" s="5"/>
      <c r="Z377" s="5"/>
      <c r="AA377" s="5"/>
      <c r="AB377" s="4"/>
      <c r="AC377" s="4"/>
    </row>
    <row r="378" spans="1:29" ht="46.5" hidden="1" thickBot="1" x14ac:dyDescent="0.3">
      <c r="A378" s="4"/>
      <c r="B378" s="10" t="s">
        <v>50</v>
      </c>
      <c r="C378" s="9" t="s">
        <v>58</v>
      </c>
      <c r="D378" s="27" t="s">
        <v>155</v>
      </c>
      <c r="E378" s="9" t="s">
        <v>56</v>
      </c>
      <c r="F378" s="4"/>
      <c r="G378" s="4"/>
      <c r="H378" s="4"/>
      <c r="I378" s="4"/>
      <c r="J378" s="4"/>
      <c r="K378" s="4"/>
      <c r="L378" s="8" t="s">
        <v>154</v>
      </c>
      <c r="M378" s="8" t="s">
        <v>153</v>
      </c>
      <c r="N378" s="4" t="s">
        <v>5</v>
      </c>
      <c r="O378" s="4" t="s">
        <v>140</v>
      </c>
      <c r="P378" s="4" t="s">
        <v>42</v>
      </c>
      <c r="Q378" s="4"/>
      <c r="R378" s="15" t="s">
        <v>152</v>
      </c>
      <c r="S378" s="4"/>
      <c r="T378" s="4"/>
      <c r="U378" s="4"/>
      <c r="V378" s="4"/>
      <c r="W378" s="15" t="s">
        <v>151</v>
      </c>
      <c r="X378" s="15" t="s">
        <v>150</v>
      </c>
      <c r="Y378" s="5"/>
      <c r="Z378" s="5"/>
      <c r="AA378" s="5"/>
      <c r="AB378" s="4"/>
      <c r="AC378" s="4"/>
    </row>
    <row r="379" spans="1:29" ht="69" hidden="1" thickBot="1" x14ac:dyDescent="0.3">
      <c r="A379" s="4"/>
      <c r="B379" s="10" t="s">
        <v>46</v>
      </c>
      <c r="C379" s="9" t="s">
        <v>58</v>
      </c>
      <c r="D379" s="27" t="s">
        <v>149</v>
      </c>
      <c r="E379" s="9" t="s">
        <v>56</v>
      </c>
      <c r="F379" s="4"/>
      <c r="G379" s="4"/>
      <c r="H379" s="4"/>
      <c r="I379" s="4"/>
      <c r="J379" s="4"/>
      <c r="K379" s="4"/>
      <c r="L379" s="4" t="s">
        <v>148</v>
      </c>
      <c r="M379" s="8" t="s">
        <v>147</v>
      </c>
      <c r="N379" s="4" t="s">
        <v>5</v>
      </c>
      <c r="O379" s="4" t="s">
        <v>140</v>
      </c>
      <c r="P379" s="4" t="s">
        <v>18</v>
      </c>
      <c r="Q379" s="4"/>
      <c r="R379" s="16" t="s">
        <v>146</v>
      </c>
      <c r="S379" s="4"/>
      <c r="T379" s="4"/>
      <c r="U379" s="4"/>
      <c r="V379" s="4"/>
      <c r="W379" s="15" t="s">
        <v>145</v>
      </c>
      <c r="X379" s="15" t="s">
        <v>144</v>
      </c>
      <c r="Y379" s="5"/>
      <c r="Z379" s="5"/>
      <c r="AA379" s="5"/>
      <c r="AB379" s="4"/>
      <c r="AC379" s="4"/>
    </row>
    <row r="380" spans="1:29" ht="35.25" hidden="1" thickBot="1" x14ac:dyDescent="0.3">
      <c r="A380" s="4"/>
      <c r="B380" s="10" t="s">
        <v>64</v>
      </c>
      <c r="C380" s="9" t="s">
        <v>58</v>
      </c>
      <c r="D380" s="15" t="s">
        <v>143</v>
      </c>
      <c r="E380" s="9" t="s">
        <v>56</v>
      </c>
      <c r="F380" s="4"/>
      <c r="G380" s="4"/>
      <c r="H380" s="4"/>
      <c r="I380" s="4"/>
      <c r="J380" s="4"/>
      <c r="K380" s="4"/>
      <c r="L380" s="8" t="s">
        <v>142</v>
      </c>
      <c r="M380" s="8" t="s">
        <v>141</v>
      </c>
      <c r="N380" s="4" t="s">
        <v>5</v>
      </c>
      <c r="O380" s="4" t="s">
        <v>140</v>
      </c>
      <c r="P380" s="4" t="s">
        <v>53</v>
      </c>
      <c r="Q380" s="4"/>
      <c r="R380" s="16" t="s">
        <v>139</v>
      </c>
      <c r="S380" s="4"/>
      <c r="T380" s="4"/>
      <c r="U380" s="4"/>
      <c r="V380" s="4"/>
      <c r="W380" s="15" t="s">
        <v>138</v>
      </c>
      <c r="X380" s="15" t="s">
        <v>137</v>
      </c>
      <c r="Y380" s="5"/>
      <c r="Z380" s="5"/>
      <c r="AA380" s="5"/>
      <c r="AB380" s="4"/>
      <c r="AC380" s="4"/>
    </row>
    <row r="381" spans="1:29" ht="35.25" hidden="1" thickBot="1" x14ac:dyDescent="0.3">
      <c r="A381" s="1"/>
      <c r="B381" s="26" t="s">
        <v>11</v>
      </c>
      <c r="C381" s="9" t="s">
        <v>58</v>
      </c>
      <c r="D381" s="24" t="s">
        <v>136</v>
      </c>
      <c r="E381" s="9" t="s">
        <v>56</v>
      </c>
      <c r="F381" s="4"/>
      <c r="G381" s="4"/>
      <c r="H381" s="4"/>
      <c r="I381" s="4"/>
      <c r="J381" s="4"/>
      <c r="K381" s="4"/>
      <c r="L381" s="8" t="s">
        <v>135</v>
      </c>
      <c r="M381" s="8" t="s">
        <v>134</v>
      </c>
      <c r="N381" s="4" t="s">
        <v>5</v>
      </c>
      <c r="O381" s="4" t="s">
        <v>4</v>
      </c>
      <c r="P381" s="4" t="s">
        <v>3</v>
      </c>
      <c r="Q381" s="4"/>
      <c r="R381" s="25" t="s">
        <v>133</v>
      </c>
      <c r="S381" s="4"/>
      <c r="T381" s="4"/>
      <c r="U381" s="4"/>
      <c r="V381" s="4"/>
      <c r="W381" s="15" t="s">
        <v>132</v>
      </c>
      <c r="X381" s="24" t="s">
        <v>131</v>
      </c>
      <c r="Y381" s="5"/>
      <c r="Z381" s="5"/>
      <c r="AA381" s="5"/>
      <c r="AB381" s="4"/>
      <c r="AC381" s="4"/>
    </row>
    <row r="382" spans="1:29" ht="35.25" hidden="1" thickBot="1" x14ac:dyDescent="0.3">
      <c r="A382" s="4"/>
      <c r="B382" s="23" t="s">
        <v>64</v>
      </c>
      <c r="C382" s="9" t="s">
        <v>58</v>
      </c>
      <c r="D382" s="21" t="s">
        <v>130</v>
      </c>
      <c r="E382" s="9" t="s">
        <v>56</v>
      </c>
      <c r="F382" s="4"/>
      <c r="G382" s="4"/>
      <c r="H382" s="4"/>
      <c r="I382" s="4"/>
      <c r="J382" s="4"/>
      <c r="K382" s="4"/>
      <c r="L382" s="8" t="s">
        <v>129</v>
      </c>
      <c r="M382" s="8" t="s">
        <v>128</v>
      </c>
      <c r="N382" s="4" t="s">
        <v>5</v>
      </c>
      <c r="O382" s="4" t="s">
        <v>4</v>
      </c>
      <c r="P382" s="4" t="s">
        <v>97</v>
      </c>
      <c r="Q382" s="4"/>
      <c r="R382" s="22" t="s">
        <v>127</v>
      </c>
      <c r="S382" s="4"/>
      <c r="T382" s="4"/>
      <c r="U382" s="4"/>
      <c r="V382" s="4"/>
      <c r="W382" s="15" t="s">
        <v>126</v>
      </c>
      <c r="X382" s="21" t="s">
        <v>125</v>
      </c>
      <c r="Y382" s="5"/>
      <c r="Z382" s="5"/>
      <c r="AA382" s="5"/>
      <c r="AB382" s="4"/>
      <c r="AC382" s="4"/>
    </row>
    <row r="383" spans="1:29" ht="35.25" hidden="1" thickBot="1" x14ac:dyDescent="0.3">
      <c r="A383" s="4"/>
      <c r="B383" s="10" t="s">
        <v>11</v>
      </c>
      <c r="C383" s="9" t="s">
        <v>58</v>
      </c>
      <c r="D383" s="15" t="s">
        <v>124</v>
      </c>
      <c r="E383" s="9" t="s">
        <v>56</v>
      </c>
      <c r="F383" s="4"/>
      <c r="G383" s="4"/>
      <c r="H383" s="4"/>
      <c r="I383" s="4"/>
      <c r="J383" s="4"/>
      <c r="K383" s="4"/>
      <c r="L383" s="8" t="s">
        <v>123</v>
      </c>
      <c r="M383" s="8" t="s">
        <v>122</v>
      </c>
      <c r="N383" s="4" t="s">
        <v>5</v>
      </c>
      <c r="O383" s="4" t="s">
        <v>4</v>
      </c>
      <c r="P383" s="4" t="s">
        <v>97</v>
      </c>
      <c r="Q383" s="4"/>
      <c r="R383" s="16" t="s">
        <v>121</v>
      </c>
      <c r="S383" s="4"/>
      <c r="T383" s="4"/>
      <c r="U383" s="4"/>
      <c r="V383" s="4"/>
      <c r="W383" s="15" t="s">
        <v>120</v>
      </c>
      <c r="X383" s="15" t="s">
        <v>119</v>
      </c>
      <c r="Y383" s="5"/>
      <c r="Z383" s="5"/>
      <c r="AA383" s="5"/>
      <c r="AB383" s="4"/>
      <c r="AC383" s="4"/>
    </row>
    <row r="384" spans="1:29" ht="35.25" hidden="1" thickBot="1" x14ac:dyDescent="0.3">
      <c r="A384" s="4"/>
      <c r="B384" s="10" t="s">
        <v>20</v>
      </c>
      <c r="C384" s="9" t="s">
        <v>58</v>
      </c>
      <c r="D384" s="15" t="s">
        <v>118</v>
      </c>
      <c r="E384" s="9" t="s">
        <v>56</v>
      </c>
      <c r="F384" s="4"/>
      <c r="G384" s="4"/>
      <c r="H384" s="4"/>
      <c r="I384" s="4"/>
      <c r="J384" s="4"/>
      <c r="K384" s="4"/>
      <c r="L384" s="8" t="s">
        <v>117</v>
      </c>
      <c r="M384" s="8" t="s">
        <v>116</v>
      </c>
      <c r="N384" s="4" t="s">
        <v>5</v>
      </c>
      <c r="O384" s="4" t="s">
        <v>4</v>
      </c>
      <c r="P384" s="4" t="s">
        <v>97</v>
      </c>
      <c r="Q384" s="4"/>
      <c r="R384" s="16" t="s">
        <v>115</v>
      </c>
      <c r="S384" s="4"/>
      <c r="T384" s="4"/>
      <c r="U384" s="4"/>
      <c r="V384" s="4"/>
      <c r="W384" s="15" t="s">
        <v>114</v>
      </c>
      <c r="X384" s="15" t="s">
        <v>113</v>
      </c>
      <c r="Y384" s="5"/>
      <c r="Z384" s="5"/>
      <c r="AA384" s="5"/>
      <c r="AB384" s="4"/>
      <c r="AC384" s="4"/>
    </row>
    <row r="385" spans="1:29" ht="24" hidden="1" thickBot="1" x14ac:dyDescent="0.3">
      <c r="A385" s="4"/>
      <c r="B385" s="19" t="s">
        <v>11</v>
      </c>
      <c r="C385" s="9" t="s">
        <v>58</v>
      </c>
      <c r="D385" s="17" t="s">
        <v>112</v>
      </c>
      <c r="E385" s="9" t="s">
        <v>56</v>
      </c>
      <c r="F385" s="4"/>
      <c r="G385" s="4"/>
      <c r="H385" s="4"/>
      <c r="I385" s="4"/>
      <c r="J385" s="4"/>
      <c r="K385" s="4"/>
      <c r="L385" s="8" t="s">
        <v>111</v>
      </c>
      <c r="M385" s="8" t="s">
        <v>110</v>
      </c>
      <c r="N385" s="4" t="s">
        <v>5</v>
      </c>
      <c r="O385" s="4" t="s">
        <v>4</v>
      </c>
      <c r="P385" s="4" t="s">
        <v>97</v>
      </c>
      <c r="Q385" s="4"/>
      <c r="R385" s="18" t="s">
        <v>109</v>
      </c>
      <c r="S385" s="4"/>
      <c r="T385" s="4"/>
      <c r="U385" s="4"/>
      <c r="V385" s="4"/>
      <c r="W385" s="15" t="s">
        <v>108</v>
      </c>
      <c r="X385" s="15" t="s">
        <v>107</v>
      </c>
      <c r="Y385" s="5"/>
      <c r="Z385" s="5"/>
      <c r="AA385" s="5"/>
      <c r="AB385" s="4"/>
      <c r="AC385" s="4"/>
    </row>
    <row r="386" spans="1:29" ht="46.5" hidden="1" thickBot="1" x14ac:dyDescent="0.3">
      <c r="A386" s="4"/>
      <c r="B386" s="10" t="s">
        <v>64</v>
      </c>
      <c r="C386" s="9" t="s">
        <v>58</v>
      </c>
      <c r="D386" s="15" t="s">
        <v>106</v>
      </c>
      <c r="E386" s="9" t="s">
        <v>56</v>
      </c>
      <c r="F386" s="4"/>
      <c r="G386" s="4"/>
      <c r="H386" s="4"/>
      <c r="I386" s="4"/>
      <c r="J386" s="4"/>
      <c r="K386" s="4"/>
      <c r="L386" s="8" t="s">
        <v>105</v>
      </c>
      <c r="M386" s="8" t="s">
        <v>104</v>
      </c>
      <c r="N386" s="4" t="s">
        <v>5</v>
      </c>
      <c r="O386" s="4" t="s">
        <v>4</v>
      </c>
      <c r="P386" s="4" t="s">
        <v>97</v>
      </c>
      <c r="Q386" s="4"/>
      <c r="R386" s="16" t="s">
        <v>103</v>
      </c>
      <c r="S386" s="4"/>
      <c r="T386" s="4"/>
      <c r="U386" s="4"/>
      <c r="V386" s="4"/>
      <c r="W386" s="15" t="s">
        <v>102</v>
      </c>
      <c r="X386" s="15" t="s">
        <v>101</v>
      </c>
      <c r="Y386" s="5"/>
      <c r="Z386" s="5"/>
      <c r="AA386" s="5"/>
      <c r="AB386" s="4"/>
      <c r="AC386" s="4"/>
    </row>
    <row r="387" spans="1:29" ht="35.25" hidden="1" thickBot="1" x14ac:dyDescent="0.3">
      <c r="A387" s="4"/>
      <c r="B387" s="19" t="s">
        <v>11</v>
      </c>
      <c r="C387" s="9" t="s">
        <v>58</v>
      </c>
      <c r="D387" s="17" t="s">
        <v>100</v>
      </c>
      <c r="E387" s="9" t="s">
        <v>56</v>
      </c>
      <c r="F387" s="4"/>
      <c r="G387" s="4"/>
      <c r="H387" s="4"/>
      <c r="I387" s="4"/>
      <c r="J387" s="4"/>
      <c r="K387" s="4"/>
      <c r="L387" s="8" t="s">
        <v>99</v>
      </c>
      <c r="M387" s="20" t="s">
        <v>98</v>
      </c>
      <c r="N387" s="4" t="s">
        <v>5</v>
      </c>
      <c r="O387" s="4" t="s">
        <v>4</v>
      </c>
      <c r="P387" s="4" t="s">
        <v>97</v>
      </c>
      <c r="Q387" s="4"/>
      <c r="R387" s="18">
        <v>1</v>
      </c>
      <c r="S387" s="4"/>
      <c r="T387" s="4"/>
      <c r="U387" s="4"/>
      <c r="V387" s="4"/>
      <c r="W387" s="15" t="s">
        <v>96</v>
      </c>
      <c r="X387" s="17" t="s">
        <v>95</v>
      </c>
      <c r="Y387" s="5"/>
      <c r="Z387" s="5"/>
      <c r="AA387" s="5"/>
      <c r="AB387" s="4"/>
      <c r="AC387" s="4"/>
    </row>
    <row r="388" spans="1:29" ht="35.25" hidden="1" thickBot="1" x14ac:dyDescent="0.3">
      <c r="A388" s="4"/>
      <c r="B388" s="10" t="s">
        <v>64</v>
      </c>
      <c r="C388" s="9" t="s">
        <v>58</v>
      </c>
      <c r="D388" s="15" t="s">
        <v>94</v>
      </c>
      <c r="E388" s="9" t="s">
        <v>56</v>
      </c>
      <c r="F388" s="4"/>
      <c r="G388" s="4"/>
      <c r="H388" s="4"/>
      <c r="I388" s="4"/>
      <c r="J388" s="4"/>
      <c r="K388" s="4"/>
      <c r="L388" s="8" t="s">
        <v>93</v>
      </c>
      <c r="M388" s="8" t="s">
        <v>92</v>
      </c>
      <c r="N388" s="4" t="s">
        <v>5</v>
      </c>
      <c r="O388" s="4" t="s">
        <v>4</v>
      </c>
      <c r="P388" s="4" t="s">
        <v>53</v>
      </c>
      <c r="Q388" s="4"/>
      <c r="R388" s="16" t="s">
        <v>91</v>
      </c>
      <c r="S388" s="4"/>
      <c r="T388" s="4"/>
      <c r="U388" s="4"/>
      <c r="V388" s="4"/>
      <c r="W388" s="15" t="s">
        <v>90</v>
      </c>
      <c r="X388" s="15" t="s">
        <v>89</v>
      </c>
      <c r="Y388" s="5"/>
      <c r="Z388" s="5"/>
      <c r="AA388" s="5"/>
      <c r="AB388" s="4"/>
      <c r="AC388" s="4"/>
    </row>
    <row r="389" spans="1:29" ht="35.25" hidden="1" thickBot="1" x14ac:dyDescent="0.3">
      <c r="A389" s="4"/>
      <c r="B389" s="19" t="s">
        <v>11</v>
      </c>
      <c r="C389" s="9" t="s">
        <v>58</v>
      </c>
      <c r="D389" s="17" t="s">
        <v>88</v>
      </c>
      <c r="E389" s="9" t="s">
        <v>56</v>
      </c>
      <c r="F389" s="4"/>
      <c r="G389" s="4"/>
      <c r="H389" s="4"/>
      <c r="I389" s="4"/>
      <c r="J389" s="4"/>
      <c r="K389" s="4"/>
      <c r="L389" s="8" t="s">
        <v>87</v>
      </c>
      <c r="M389" s="8" t="s">
        <v>86</v>
      </c>
      <c r="N389" s="4" t="s">
        <v>5</v>
      </c>
      <c r="O389" s="4" t="s">
        <v>4</v>
      </c>
      <c r="P389" s="4" t="s">
        <v>53</v>
      </c>
      <c r="Q389" s="4"/>
      <c r="R389" s="18">
        <v>1</v>
      </c>
      <c r="S389" s="4"/>
      <c r="T389" s="4"/>
      <c r="U389" s="4"/>
      <c r="V389" s="4"/>
      <c r="W389" s="15" t="s">
        <v>85</v>
      </c>
      <c r="X389" s="17" t="s">
        <v>84</v>
      </c>
      <c r="Y389" s="5"/>
      <c r="Z389" s="5"/>
      <c r="AA389" s="5"/>
      <c r="AB389" s="4"/>
      <c r="AC389" s="4"/>
    </row>
    <row r="390" spans="1:29" ht="35.25" hidden="1" thickBot="1" x14ac:dyDescent="0.3">
      <c r="A390" s="4"/>
      <c r="B390" s="10" t="s">
        <v>64</v>
      </c>
      <c r="C390" s="9" t="s">
        <v>58</v>
      </c>
      <c r="D390" s="15" t="s">
        <v>83</v>
      </c>
      <c r="E390" s="9" t="s">
        <v>56</v>
      </c>
      <c r="F390" s="4"/>
      <c r="G390" s="4"/>
      <c r="H390" s="4"/>
      <c r="I390" s="4"/>
      <c r="J390" s="4"/>
      <c r="K390" s="4"/>
      <c r="L390" s="8" t="s">
        <v>82</v>
      </c>
      <c r="M390" s="8" t="s">
        <v>81</v>
      </c>
      <c r="N390" s="4" t="s">
        <v>5</v>
      </c>
      <c r="O390" s="4" t="s">
        <v>4</v>
      </c>
      <c r="P390" s="4" t="s">
        <v>53</v>
      </c>
      <c r="Q390" s="4"/>
      <c r="R390" s="16">
        <v>1</v>
      </c>
      <c r="S390" s="4"/>
      <c r="T390" s="4"/>
      <c r="U390" s="4"/>
      <c r="V390" s="4"/>
      <c r="W390" s="15" t="s">
        <v>80</v>
      </c>
      <c r="X390" s="15" t="s">
        <v>79</v>
      </c>
      <c r="Y390" s="5"/>
      <c r="Z390" s="5"/>
      <c r="AA390" s="5"/>
      <c r="AB390" s="4"/>
      <c r="AC390" s="4"/>
    </row>
    <row r="391" spans="1:29" ht="35.25" hidden="1" thickBot="1" x14ac:dyDescent="0.3">
      <c r="A391" s="4"/>
      <c r="B391" s="19" t="s">
        <v>11</v>
      </c>
      <c r="C391" s="9" t="s">
        <v>58</v>
      </c>
      <c r="D391" s="17" t="s">
        <v>78</v>
      </c>
      <c r="E391" s="9" t="s">
        <v>56</v>
      </c>
      <c r="F391" s="4"/>
      <c r="G391" s="4"/>
      <c r="H391" s="4"/>
      <c r="I391" s="4"/>
      <c r="J391" s="4"/>
      <c r="K391" s="4"/>
      <c r="L391" s="8" t="s">
        <v>77</v>
      </c>
      <c r="M391" s="8" t="s">
        <v>76</v>
      </c>
      <c r="N391" s="4" t="s">
        <v>5</v>
      </c>
      <c r="O391" s="4" t="s">
        <v>4</v>
      </c>
      <c r="P391" s="4" t="s">
        <v>53</v>
      </c>
      <c r="Q391" s="4"/>
      <c r="R391" s="18">
        <v>1</v>
      </c>
      <c r="S391" s="4"/>
      <c r="T391" s="4"/>
      <c r="U391" s="4"/>
      <c r="V391" s="4"/>
      <c r="W391" s="15" t="s">
        <v>75</v>
      </c>
      <c r="X391" s="17" t="s">
        <v>74</v>
      </c>
      <c r="Y391" s="5"/>
      <c r="Z391" s="5"/>
      <c r="AA391" s="5"/>
      <c r="AB391" s="4"/>
      <c r="AC391" s="4"/>
    </row>
    <row r="392" spans="1:29" ht="24" hidden="1" thickBot="1" x14ac:dyDescent="0.3">
      <c r="A392" s="4"/>
      <c r="B392" s="10" t="s">
        <v>64</v>
      </c>
      <c r="C392" s="9" t="s">
        <v>58</v>
      </c>
      <c r="D392" s="15" t="s">
        <v>73</v>
      </c>
      <c r="E392" s="9" t="s">
        <v>56</v>
      </c>
      <c r="F392" s="4"/>
      <c r="G392" s="4"/>
      <c r="H392" s="4"/>
      <c r="I392" s="4"/>
      <c r="J392" s="4"/>
      <c r="K392" s="4"/>
      <c r="L392" s="8" t="s">
        <v>72</v>
      </c>
      <c r="M392" s="8" t="s">
        <v>71</v>
      </c>
      <c r="N392" s="4" t="s">
        <v>5</v>
      </c>
      <c r="O392" s="4" t="s">
        <v>4</v>
      </c>
      <c r="P392" s="4" t="s">
        <v>53</v>
      </c>
      <c r="Q392" s="4"/>
      <c r="R392" s="16">
        <v>1</v>
      </c>
      <c r="S392" s="4"/>
      <c r="T392" s="4"/>
      <c r="U392" s="4"/>
      <c r="V392" s="4"/>
      <c r="W392" s="15" t="s">
        <v>70</v>
      </c>
      <c r="X392" s="15" t="s">
        <v>51</v>
      </c>
      <c r="Y392" s="5"/>
      <c r="Z392" s="5"/>
      <c r="AA392" s="5"/>
      <c r="AB392" s="4"/>
      <c r="AC392" s="4"/>
    </row>
    <row r="393" spans="1:29" ht="46.5" hidden="1" thickBot="1" x14ac:dyDescent="0.3">
      <c r="A393" s="4"/>
      <c r="B393" s="19" t="s">
        <v>11</v>
      </c>
      <c r="C393" s="9" t="s">
        <v>58</v>
      </c>
      <c r="D393" s="17" t="s">
        <v>69</v>
      </c>
      <c r="E393" s="9" t="s">
        <v>56</v>
      </c>
      <c r="F393" s="4"/>
      <c r="G393" s="4"/>
      <c r="H393" s="4"/>
      <c r="I393" s="4"/>
      <c r="J393" s="4"/>
      <c r="K393" s="4"/>
      <c r="L393" s="8" t="s">
        <v>68</v>
      </c>
      <c r="M393" s="8" t="s">
        <v>67</v>
      </c>
      <c r="N393" s="4" t="s">
        <v>5</v>
      </c>
      <c r="O393" s="4" t="s">
        <v>4</v>
      </c>
      <c r="P393" s="4" t="s">
        <v>53</v>
      </c>
      <c r="Q393" s="4"/>
      <c r="R393" s="18">
        <v>1</v>
      </c>
      <c r="S393" s="4"/>
      <c r="T393" s="4"/>
      <c r="U393" s="4"/>
      <c r="V393" s="4"/>
      <c r="W393" s="15" t="s">
        <v>66</v>
      </c>
      <c r="X393" s="17" t="s">
        <v>65</v>
      </c>
      <c r="Y393" s="5"/>
      <c r="Z393" s="5"/>
      <c r="AA393" s="5"/>
      <c r="AB393" s="4"/>
      <c r="AC393" s="4"/>
    </row>
    <row r="394" spans="1:29" ht="24" hidden="1" thickBot="1" x14ac:dyDescent="0.3">
      <c r="A394" s="4"/>
      <c r="B394" s="10" t="s">
        <v>64</v>
      </c>
      <c r="C394" s="9" t="s">
        <v>58</v>
      </c>
      <c r="D394" s="15" t="s">
        <v>63</v>
      </c>
      <c r="E394" s="9" t="s">
        <v>56</v>
      </c>
      <c r="F394" s="4"/>
      <c r="G394" s="4"/>
      <c r="H394" s="4"/>
      <c r="I394" s="4"/>
      <c r="J394" s="4"/>
      <c r="K394" s="4"/>
      <c r="L394" s="8" t="s">
        <v>62</v>
      </c>
      <c r="M394" s="8" t="s">
        <v>61</v>
      </c>
      <c r="N394" s="4" t="s">
        <v>5</v>
      </c>
      <c r="O394" s="4" t="s">
        <v>4</v>
      </c>
      <c r="P394" s="4" t="s">
        <v>53</v>
      </c>
      <c r="Q394" s="4"/>
      <c r="R394" s="16">
        <v>0.6</v>
      </c>
      <c r="S394" s="4"/>
      <c r="T394" s="4"/>
      <c r="U394" s="4"/>
      <c r="V394" s="4"/>
      <c r="W394" s="15" t="s">
        <v>60</v>
      </c>
      <c r="X394" s="15" t="s">
        <v>59</v>
      </c>
      <c r="Y394" s="5"/>
      <c r="Z394" s="5"/>
      <c r="AA394" s="5"/>
      <c r="AB394" s="4"/>
      <c r="AC394" s="4"/>
    </row>
    <row r="395" spans="1:29" ht="35.25" hidden="1" thickBot="1" x14ac:dyDescent="0.3">
      <c r="A395" s="4"/>
      <c r="B395" s="10" t="s">
        <v>11</v>
      </c>
      <c r="C395" s="9" t="s">
        <v>58</v>
      </c>
      <c r="D395" s="15" t="s">
        <v>57</v>
      </c>
      <c r="E395" s="9" t="s">
        <v>56</v>
      </c>
      <c r="F395" s="4"/>
      <c r="G395" s="4"/>
      <c r="H395" s="4"/>
      <c r="I395" s="4"/>
      <c r="J395" s="4"/>
      <c r="K395" s="4"/>
      <c r="L395" s="8" t="s">
        <v>55</v>
      </c>
      <c r="M395" s="8" t="s">
        <v>54</v>
      </c>
      <c r="N395" s="4" t="s">
        <v>5</v>
      </c>
      <c r="O395" s="4" t="s">
        <v>4</v>
      </c>
      <c r="P395" s="4" t="s">
        <v>53</v>
      </c>
      <c r="Q395" s="4"/>
      <c r="R395" s="16">
        <v>0.8</v>
      </c>
      <c r="S395" s="4"/>
      <c r="T395" s="4"/>
      <c r="U395" s="4"/>
      <c r="V395" s="4"/>
      <c r="W395" s="15" t="s">
        <v>52</v>
      </c>
      <c r="X395" s="15" t="s">
        <v>51</v>
      </c>
      <c r="Y395" s="5"/>
      <c r="Z395" s="5"/>
      <c r="AA395" s="5"/>
      <c r="AB395" s="4"/>
      <c r="AC395" s="4"/>
    </row>
    <row r="396" spans="1:29" ht="24" hidden="1" thickBot="1" x14ac:dyDescent="0.3">
      <c r="A396" s="4"/>
      <c r="B396" s="10" t="s">
        <v>50</v>
      </c>
      <c r="C396" s="9" t="s">
        <v>10</v>
      </c>
      <c r="D396" s="6" t="s">
        <v>49</v>
      </c>
      <c r="E396" s="8" t="s">
        <v>8</v>
      </c>
      <c r="F396" s="4"/>
      <c r="G396" s="4"/>
      <c r="H396" s="4"/>
      <c r="I396" s="4"/>
      <c r="J396" s="4"/>
      <c r="K396" s="4"/>
      <c r="L396" s="8" t="s">
        <v>44</v>
      </c>
      <c r="M396" s="8" t="s">
        <v>43</v>
      </c>
      <c r="N396" s="4" t="s">
        <v>5</v>
      </c>
      <c r="O396" s="4" t="s">
        <v>4</v>
      </c>
      <c r="P396" s="4" t="s">
        <v>42</v>
      </c>
      <c r="Q396" s="4"/>
      <c r="R396" s="7" t="s">
        <v>48</v>
      </c>
      <c r="S396" s="4"/>
      <c r="T396" s="4"/>
      <c r="U396" s="4"/>
      <c r="V396" s="4"/>
      <c r="W396" s="6" t="s">
        <v>1</v>
      </c>
      <c r="X396" s="6" t="s">
        <v>47</v>
      </c>
      <c r="Y396" s="5"/>
      <c r="Z396" s="5"/>
      <c r="AA396" s="5"/>
      <c r="AB396" s="4"/>
      <c r="AC396" s="4"/>
    </row>
    <row r="397" spans="1:29" ht="34.5" hidden="1" thickBot="1" x14ac:dyDescent="0.3">
      <c r="A397" s="4"/>
      <c r="B397" s="10" t="s">
        <v>46</v>
      </c>
      <c r="C397" s="9" t="s">
        <v>10</v>
      </c>
      <c r="D397" s="6" t="s">
        <v>45</v>
      </c>
      <c r="E397" s="8" t="s">
        <v>8</v>
      </c>
      <c r="F397" s="4"/>
      <c r="G397" s="4"/>
      <c r="H397" s="4"/>
      <c r="I397" s="4"/>
      <c r="J397" s="4"/>
      <c r="K397" s="4"/>
      <c r="L397" s="8" t="s">
        <v>44</v>
      </c>
      <c r="M397" s="8" t="s">
        <v>43</v>
      </c>
      <c r="N397" s="4" t="s">
        <v>5</v>
      </c>
      <c r="O397" s="4" t="s">
        <v>4</v>
      </c>
      <c r="P397" s="4" t="s">
        <v>42</v>
      </c>
      <c r="Q397" s="4"/>
      <c r="R397" s="7" t="s">
        <v>13</v>
      </c>
      <c r="S397" s="4"/>
      <c r="T397" s="4"/>
      <c r="U397" s="4"/>
      <c r="V397" s="4"/>
      <c r="W397" s="6" t="s">
        <v>1</v>
      </c>
      <c r="X397" s="6" t="s">
        <v>12</v>
      </c>
      <c r="Y397" s="5"/>
      <c r="Z397" s="5"/>
      <c r="AA397" s="5"/>
      <c r="AB397" s="4"/>
      <c r="AC397" s="4"/>
    </row>
    <row r="398" spans="1:29" ht="46.5" hidden="1" thickBot="1" x14ac:dyDescent="0.3">
      <c r="A398" s="4"/>
      <c r="B398" s="10" t="s">
        <v>20</v>
      </c>
      <c r="C398" s="9" t="s">
        <v>10</v>
      </c>
      <c r="D398" s="6" t="s">
        <v>41</v>
      </c>
      <c r="E398" s="8" t="s">
        <v>8</v>
      </c>
      <c r="F398" s="4"/>
      <c r="G398" s="4"/>
      <c r="H398" s="4"/>
      <c r="I398" s="4"/>
      <c r="J398" s="4"/>
      <c r="K398" s="4"/>
      <c r="L398" s="8" t="s">
        <v>26</v>
      </c>
      <c r="M398" s="8" t="s">
        <v>25</v>
      </c>
      <c r="N398" s="4" t="s">
        <v>5</v>
      </c>
      <c r="O398" s="4" t="s">
        <v>4</v>
      </c>
      <c r="P398" s="4" t="s">
        <v>18</v>
      </c>
      <c r="Q398" s="4"/>
      <c r="R398" s="7" t="s">
        <v>2</v>
      </c>
      <c r="S398" s="4"/>
      <c r="T398" s="4"/>
      <c r="U398" s="4"/>
      <c r="V398" s="4"/>
      <c r="W398" s="6" t="s">
        <v>1</v>
      </c>
      <c r="X398" s="6" t="s">
        <v>21</v>
      </c>
      <c r="Y398" s="5"/>
      <c r="Z398" s="5"/>
      <c r="AA398" s="5"/>
      <c r="AB398" s="4"/>
      <c r="AC398" s="4"/>
    </row>
    <row r="399" spans="1:29" ht="75.75" hidden="1" thickBot="1" x14ac:dyDescent="0.3">
      <c r="A399" s="4"/>
      <c r="B399" s="10" t="s">
        <v>11</v>
      </c>
      <c r="C399" s="9" t="s">
        <v>10</v>
      </c>
      <c r="D399" s="6" t="s">
        <v>40</v>
      </c>
      <c r="E399" s="8" t="s">
        <v>8</v>
      </c>
      <c r="F399" s="4"/>
      <c r="G399" s="4"/>
      <c r="H399" s="4"/>
      <c r="I399" s="4"/>
      <c r="J399" s="4"/>
      <c r="K399" s="4"/>
      <c r="L399" s="8" t="s">
        <v>37</v>
      </c>
      <c r="M399" s="8" t="s">
        <v>36</v>
      </c>
      <c r="N399" s="4" t="s">
        <v>5</v>
      </c>
      <c r="O399" s="4" t="s">
        <v>4</v>
      </c>
      <c r="P399" s="4" t="s">
        <v>3</v>
      </c>
      <c r="Q399" s="4"/>
      <c r="R399" s="7" t="s">
        <v>35</v>
      </c>
      <c r="S399" s="4"/>
      <c r="T399" s="4"/>
      <c r="U399" s="4"/>
      <c r="V399" s="4"/>
      <c r="W399" s="6" t="s">
        <v>1</v>
      </c>
      <c r="X399" s="6" t="s">
        <v>39</v>
      </c>
      <c r="Y399" s="5"/>
      <c r="Z399" s="5"/>
      <c r="AA399" s="5"/>
      <c r="AB399" s="4"/>
      <c r="AC399" s="4"/>
    </row>
    <row r="400" spans="1:29" ht="57" hidden="1" thickBot="1" x14ac:dyDescent="0.3">
      <c r="A400" s="4"/>
      <c r="B400" s="10" t="s">
        <v>11</v>
      </c>
      <c r="C400" s="9" t="s">
        <v>10</v>
      </c>
      <c r="D400" s="6" t="s">
        <v>38</v>
      </c>
      <c r="E400" s="8" t="s">
        <v>8</v>
      </c>
      <c r="F400" s="4"/>
      <c r="G400" s="4"/>
      <c r="H400" s="4"/>
      <c r="I400" s="4"/>
      <c r="J400" s="4"/>
      <c r="K400" s="4"/>
      <c r="L400" s="8" t="s">
        <v>37</v>
      </c>
      <c r="M400" s="8" t="s">
        <v>36</v>
      </c>
      <c r="N400" s="4" t="s">
        <v>5</v>
      </c>
      <c r="O400" s="4" t="s">
        <v>4</v>
      </c>
      <c r="P400" s="4" t="s">
        <v>3</v>
      </c>
      <c r="Q400" s="4"/>
      <c r="R400" s="7" t="s">
        <v>35</v>
      </c>
      <c r="S400" s="4"/>
      <c r="T400" s="4"/>
      <c r="U400" s="4"/>
      <c r="V400" s="4"/>
      <c r="W400" s="6" t="s">
        <v>34</v>
      </c>
      <c r="X400" s="6" t="s">
        <v>33</v>
      </c>
      <c r="Y400" s="5"/>
      <c r="Z400" s="5"/>
      <c r="AA400" s="5"/>
      <c r="AB400" s="4"/>
      <c r="AC400" s="4"/>
    </row>
    <row r="401" spans="1:29" ht="57" hidden="1" thickBot="1" x14ac:dyDescent="0.3">
      <c r="A401" s="4"/>
      <c r="B401" s="10" t="s">
        <v>11</v>
      </c>
      <c r="C401" s="9" t="s">
        <v>10</v>
      </c>
      <c r="D401" s="6" t="s">
        <v>32</v>
      </c>
      <c r="E401" s="8" t="s">
        <v>8</v>
      </c>
      <c r="F401" s="4"/>
      <c r="G401" s="4"/>
      <c r="H401" s="4"/>
      <c r="I401" s="4"/>
      <c r="J401" s="4"/>
      <c r="K401" s="4"/>
      <c r="L401" s="8" t="s">
        <v>7</v>
      </c>
      <c r="M401" s="8" t="s">
        <v>29</v>
      </c>
      <c r="N401" s="4" t="s">
        <v>5</v>
      </c>
      <c r="O401" s="4" t="s">
        <v>4</v>
      </c>
      <c r="P401" s="4" t="s">
        <v>3</v>
      </c>
      <c r="Q401" s="4"/>
      <c r="R401" s="7" t="s">
        <v>2</v>
      </c>
      <c r="S401" s="4"/>
      <c r="T401" s="4"/>
      <c r="U401" s="4"/>
      <c r="V401" s="4"/>
      <c r="W401" s="6" t="s">
        <v>1</v>
      </c>
      <c r="X401" s="6" t="s">
        <v>31</v>
      </c>
      <c r="Y401" s="5"/>
      <c r="Z401" s="5"/>
      <c r="AA401" s="5"/>
      <c r="AB401" s="4"/>
      <c r="AC401" s="4"/>
    </row>
    <row r="402" spans="1:29" ht="68.25" hidden="1" thickBot="1" x14ac:dyDescent="0.3">
      <c r="A402" s="4"/>
      <c r="B402" s="10" t="s">
        <v>11</v>
      </c>
      <c r="C402" s="9" t="s">
        <v>10</v>
      </c>
      <c r="D402" s="14" t="s">
        <v>30</v>
      </c>
      <c r="E402" s="8" t="s">
        <v>8</v>
      </c>
      <c r="F402" s="4"/>
      <c r="G402" s="4"/>
      <c r="H402" s="4"/>
      <c r="I402" s="4"/>
      <c r="J402" s="4"/>
      <c r="K402" s="4"/>
      <c r="L402" s="8" t="s">
        <v>7</v>
      </c>
      <c r="M402" s="8" t="s">
        <v>29</v>
      </c>
      <c r="N402" s="4" t="s">
        <v>5</v>
      </c>
      <c r="O402" s="4" t="s">
        <v>4</v>
      </c>
      <c r="P402" s="4" t="s">
        <v>3</v>
      </c>
      <c r="Q402" s="4"/>
      <c r="R402" s="7" t="s">
        <v>2</v>
      </c>
      <c r="S402" s="4"/>
      <c r="T402" s="4"/>
      <c r="U402" s="4"/>
      <c r="V402" s="4"/>
      <c r="W402" s="6" t="s">
        <v>1</v>
      </c>
      <c r="X402" s="6" t="s">
        <v>28</v>
      </c>
      <c r="Y402" s="5"/>
      <c r="Z402" s="5"/>
      <c r="AA402" s="5"/>
      <c r="AB402" s="4"/>
      <c r="AC402" s="4"/>
    </row>
    <row r="403" spans="1:29" ht="46.5" hidden="1" thickBot="1" x14ac:dyDescent="0.3">
      <c r="A403" s="4"/>
      <c r="B403" s="10" t="s">
        <v>20</v>
      </c>
      <c r="C403" s="9" t="s">
        <v>10</v>
      </c>
      <c r="D403" s="13" t="s">
        <v>27</v>
      </c>
      <c r="E403" s="8" t="s">
        <v>8</v>
      </c>
      <c r="F403" s="4"/>
      <c r="G403" s="4"/>
      <c r="H403" s="4"/>
      <c r="I403" s="4"/>
      <c r="J403" s="4"/>
      <c r="K403" s="4"/>
      <c r="L403" s="8" t="s">
        <v>26</v>
      </c>
      <c r="M403" s="8" t="s">
        <v>25</v>
      </c>
      <c r="N403" s="4" t="s">
        <v>5</v>
      </c>
      <c r="O403" s="4" t="s">
        <v>4</v>
      </c>
      <c r="P403" s="4" t="s">
        <v>18</v>
      </c>
      <c r="Q403" s="4"/>
      <c r="R403" s="7" t="s">
        <v>2</v>
      </c>
      <c r="S403" s="4"/>
      <c r="T403" s="4"/>
      <c r="U403" s="4"/>
      <c r="V403" s="4"/>
      <c r="W403" s="6" t="s">
        <v>1</v>
      </c>
      <c r="X403" s="6" t="s">
        <v>21</v>
      </c>
      <c r="Y403" s="5"/>
      <c r="Z403" s="5"/>
      <c r="AA403" s="5"/>
      <c r="AB403" s="4"/>
      <c r="AC403" s="4"/>
    </row>
    <row r="404" spans="1:29" ht="57" hidden="1" thickBot="1" x14ac:dyDescent="0.3">
      <c r="A404" s="4"/>
      <c r="B404" s="10" t="s">
        <v>11</v>
      </c>
      <c r="C404" s="9" t="s">
        <v>10</v>
      </c>
      <c r="D404" s="6" t="s">
        <v>24</v>
      </c>
      <c r="E404" s="8" t="s">
        <v>8</v>
      </c>
      <c r="F404" s="4"/>
      <c r="G404" s="4"/>
      <c r="H404" s="4"/>
      <c r="I404" s="4"/>
      <c r="J404" s="4"/>
      <c r="K404" s="4"/>
      <c r="L404" s="8" t="s">
        <v>7</v>
      </c>
      <c r="M404" s="8" t="s">
        <v>6</v>
      </c>
      <c r="N404" s="4" t="s">
        <v>5</v>
      </c>
      <c r="O404" s="4" t="s">
        <v>4</v>
      </c>
      <c r="P404" s="4" t="s">
        <v>3</v>
      </c>
      <c r="Q404" s="4"/>
      <c r="R404" s="7" t="s">
        <v>2</v>
      </c>
      <c r="S404" s="4"/>
      <c r="T404" s="4"/>
      <c r="U404" s="4"/>
      <c r="V404" s="4"/>
      <c r="W404" s="6" t="s">
        <v>1</v>
      </c>
      <c r="X404" s="6" t="s">
        <v>21</v>
      </c>
      <c r="Y404" s="5"/>
      <c r="Z404" s="5"/>
      <c r="AA404" s="5"/>
      <c r="AB404" s="4"/>
      <c r="AC404" s="4"/>
    </row>
    <row r="405" spans="1:29" ht="57" hidden="1" thickBot="1" x14ac:dyDescent="0.3">
      <c r="A405" s="4"/>
      <c r="B405" s="10" t="s">
        <v>11</v>
      </c>
      <c r="C405" s="9" t="s">
        <v>10</v>
      </c>
      <c r="D405" s="13" t="s">
        <v>23</v>
      </c>
      <c r="E405" s="8" t="s">
        <v>8</v>
      </c>
      <c r="F405" s="4"/>
      <c r="G405" s="4"/>
      <c r="H405" s="4"/>
      <c r="I405" s="4"/>
      <c r="J405" s="4"/>
      <c r="K405" s="4"/>
      <c r="L405" s="8" t="s">
        <v>7</v>
      </c>
      <c r="M405" s="8" t="s">
        <v>6</v>
      </c>
      <c r="N405" s="4" t="s">
        <v>5</v>
      </c>
      <c r="O405" s="4" t="s">
        <v>4</v>
      </c>
      <c r="P405" s="4" t="s">
        <v>3</v>
      </c>
      <c r="Q405" s="4"/>
      <c r="R405" s="7" t="s">
        <v>2</v>
      </c>
      <c r="S405" s="4"/>
      <c r="T405" s="4"/>
      <c r="U405" s="4"/>
      <c r="V405" s="4"/>
      <c r="W405" s="6" t="s">
        <v>1</v>
      </c>
      <c r="X405" s="6" t="s">
        <v>21</v>
      </c>
      <c r="Y405" s="5"/>
      <c r="Z405" s="5"/>
      <c r="AA405" s="5"/>
      <c r="AB405" s="4"/>
      <c r="AC405" s="4"/>
    </row>
    <row r="406" spans="1:29" ht="57" hidden="1" thickBot="1" x14ac:dyDescent="0.3">
      <c r="A406" s="4"/>
      <c r="B406" s="10" t="s">
        <v>11</v>
      </c>
      <c r="C406" s="9" t="s">
        <v>10</v>
      </c>
      <c r="D406" s="6" t="s">
        <v>22</v>
      </c>
      <c r="E406" s="8" t="s">
        <v>8</v>
      </c>
      <c r="F406" s="4"/>
      <c r="G406" s="4"/>
      <c r="H406" s="4"/>
      <c r="I406" s="4"/>
      <c r="J406" s="4"/>
      <c r="K406" s="4"/>
      <c r="L406" s="8" t="s">
        <v>7</v>
      </c>
      <c r="M406" s="8" t="s">
        <v>6</v>
      </c>
      <c r="N406" s="4" t="s">
        <v>5</v>
      </c>
      <c r="O406" s="4" t="s">
        <v>4</v>
      </c>
      <c r="P406" s="4" t="s">
        <v>3</v>
      </c>
      <c r="Q406" s="4"/>
      <c r="R406" s="7" t="s">
        <v>2</v>
      </c>
      <c r="S406" s="4"/>
      <c r="T406" s="4"/>
      <c r="U406" s="4"/>
      <c r="V406" s="4"/>
      <c r="W406" s="6" t="s">
        <v>1</v>
      </c>
      <c r="X406" s="6" t="s">
        <v>21</v>
      </c>
      <c r="Y406" s="5"/>
      <c r="Z406" s="5"/>
      <c r="AA406" s="5"/>
      <c r="AB406" s="4"/>
      <c r="AC406" s="4"/>
    </row>
    <row r="407" spans="1:29" ht="45.75" hidden="1" thickBot="1" x14ac:dyDescent="0.3">
      <c r="A407" s="4"/>
      <c r="B407" s="10" t="s">
        <v>20</v>
      </c>
      <c r="C407" s="9" t="s">
        <v>10</v>
      </c>
      <c r="D407" s="12" t="s">
        <v>19</v>
      </c>
      <c r="E407" s="8" t="s">
        <v>8</v>
      </c>
      <c r="F407" s="4"/>
      <c r="G407" s="4"/>
      <c r="H407" s="4"/>
      <c r="I407" s="4"/>
      <c r="J407" s="4"/>
      <c r="K407" s="4"/>
      <c r="L407" s="8" t="s">
        <v>15</v>
      </c>
      <c r="M407" s="8" t="s">
        <v>14</v>
      </c>
      <c r="N407" s="4" t="s">
        <v>5</v>
      </c>
      <c r="O407" s="4" t="s">
        <v>4</v>
      </c>
      <c r="P407" s="4" t="s">
        <v>18</v>
      </c>
      <c r="Q407" s="4"/>
      <c r="R407" s="7" t="s">
        <v>13</v>
      </c>
      <c r="S407" s="4"/>
      <c r="T407" s="4"/>
      <c r="U407" s="4"/>
      <c r="V407" s="4"/>
      <c r="W407" s="6" t="s">
        <v>1</v>
      </c>
      <c r="X407" s="6" t="s">
        <v>12</v>
      </c>
      <c r="Y407" s="5"/>
      <c r="Z407" s="5"/>
      <c r="AA407" s="5"/>
      <c r="AB407" s="4"/>
      <c r="AC407" s="4"/>
    </row>
    <row r="408" spans="1:29" ht="46.5" hidden="1" thickBot="1" x14ac:dyDescent="0.3">
      <c r="A408" s="4"/>
      <c r="B408" s="10" t="s">
        <v>11</v>
      </c>
      <c r="C408" s="9" t="s">
        <v>10</v>
      </c>
      <c r="D408" s="7" t="s">
        <v>17</v>
      </c>
      <c r="E408" s="8" t="s">
        <v>8</v>
      </c>
      <c r="F408" s="4"/>
      <c r="G408" s="4"/>
      <c r="H408" s="4"/>
      <c r="I408" s="4"/>
      <c r="J408" s="4"/>
      <c r="K408" s="4"/>
      <c r="L408" s="8" t="s">
        <v>7</v>
      </c>
      <c r="M408" s="8" t="s">
        <v>6</v>
      </c>
      <c r="N408" s="4" t="s">
        <v>5</v>
      </c>
      <c r="O408" s="4" t="s">
        <v>4</v>
      </c>
      <c r="P408" s="4" t="s">
        <v>3</v>
      </c>
      <c r="Q408" s="4"/>
      <c r="R408" s="7" t="s">
        <v>2</v>
      </c>
      <c r="S408" s="4"/>
      <c r="T408" s="4"/>
      <c r="U408" s="4"/>
      <c r="V408" s="4"/>
      <c r="W408" s="6" t="s">
        <v>1</v>
      </c>
      <c r="X408" s="6" t="s">
        <v>0</v>
      </c>
      <c r="Y408" s="5"/>
      <c r="Z408" s="5"/>
      <c r="AA408" s="5"/>
      <c r="AB408" s="4"/>
      <c r="AC408" s="4"/>
    </row>
    <row r="409" spans="1:29" ht="57" hidden="1" thickBot="1" x14ac:dyDescent="0.3">
      <c r="A409" s="4"/>
      <c r="B409" s="10" t="s">
        <v>11</v>
      </c>
      <c r="C409" s="9" t="s">
        <v>10</v>
      </c>
      <c r="D409" s="11" t="s">
        <v>16</v>
      </c>
      <c r="E409" s="8" t="s">
        <v>8</v>
      </c>
      <c r="F409" s="4"/>
      <c r="G409" s="4"/>
      <c r="H409" s="4"/>
      <c r="I409" s="4"/>
      <c r="J409" s="4"/>
      <c r="K409" s="4"/>
      <c r="L409" s="8" t="s">
        <v>15</v>
      </c>
      <c r="M409" s="8" t="s">
        <v>14</v>
      </c>
      <c r="N409" s="4" t="s">
        <v>5</v>
      </c>
      <c r="O409" s="4" t="s">
        <v>4</v>
      </c>
      <c r="P409" s="4" t="s">
        <v>3</v>
      </c>
      <c r="Q409" s="4"/>
      <c r="R409" s="6" t="s">
        <v>13</v>
      </c>
      <c r="S409" s="4"/>
      <c r="T409" s="4"/>
      <c r="U409" s="4"/>
      <c r="V409" s="4"/>
      <c r="W409" s="6" t="s">
        <v>1</v>
      </c>
      <c r="X409" s="6" t="s">
        <v>12</v>
      </c>
      <c r="Y409" s="5"/>
      <c r="Z409" s="5"/>
      <c r="AA409" s="5"/>
      <c r="AB409" s="4"/>
      <c r="AC409" s="4"/>
    </row>
    <row r="410" spans="1:29" ht="46.5" hidden="1" thickBot="1" x14ac:dyDescent="0.3">
      <c r="A410" s="4"/>
      <c r="B410" s="10" t="s">
        <v>11</v>
      </c>
      <c r="C410" s="9" t="s">
        <v>10</v>
      </c>
      <c r="D410" s="6" t="s">
        <v>9</v>
      </c>
      <c r="E410" s="8" t="s">
        <v>8</v>
      </c>
      <c r="F410" s="4"/>
      <c r="G410" s="4"/>
      <c r="H410" s="4"/>
      <c r="I410" s="4"/>
      <c r="J410" s="4"/>
      <c r="K410" s="4"/>
      <c r="L410" s="8" t="s">
        <v>7</v>
      </c>
      <c r="M410" s="8" t="s">
        <v>6</v>
      </c>
      <c r="N410" s="4" t="s">
        <v>5</v>
      </c>
      <c r="O410" s="4" t="s">
        <v>4</v>
      </c>
      <c r="P410" s="4" t="s">
        <v>3</v>
      </c>
      <c r="Q410" s="4"/>
      <c r="R410" s="7" t="s">
        <v>2</v>
      </c>
      <c r="S410" s="4"/>
      <c r="T410" s="4"/>
      <c r="U410" s="4"/>
      <c r="V410" s="4"/>
      <c r="W410" s="6" t="s">
        <v>1</v>
      </c>
      <c r="X410" s="6" t="s">
        <v>0</v>
      </c>
      <c r="Y410" s="5"/>
      <c r="Z410" s="5"/>
      <c r="AA410" s="5"/>
      <c r="AB410" s="4"/>
      <c r="AC410" s="4"/>
    </row>
    <row r="411" spans="1:29" x14ac:dyDescent="0.25">
      <c r="A411" s="1"/>
      <c r="B411" s="1"/>
      <c r="C411" s="3"/>
      <c r="D411" s="1"/>
      <c r="E411" s="1"/>
      <c r="F411" s="1"/>
      <c r="G411" s="1"/>
      <c r="H411" s="1"/>
      <c r="I411" s="1"/>
      <c r="J411" s="1"/>
      <c r="K411" s="1"/>
      <c r="L411" s="1"/>
      <c r="M411" s="1"/>
      <c r="N411" s="1"/>
      <c r="O411" s="1"/>
      <c r="P411" s="1"/>
      <c r="Q411" s="1"/>
      <c r="R411" s="1"/>
      <c r="S411" s="1"/>
      <c r="T411" s="1"/>
      <c r="U411" s="1"/>
      <c r="V411" s="1"/>
      <c r="W411" s="1"/>
      <c r="X411" s="1"/>
      <c r="Y411" s="2"/>
      <c r="Z411" s="2"/>
      <c r="AA411" s="2"/>
      <c r="AB411" s="172"/>
      <c r="AC411" s="1"/>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410">
    <filterColumn colId="10">
      <filters>
        <filter val="31120-8401"/>
      </filters>
    </filterColumn>
  </autoFilter>
  <mergeCells count="1">
    <mergeCell ref="A1:AC1"/>
  </mergeCells>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Tesoreria</cp:lastModifiedBy>
  <dcterms:created xsi:type="dcterms:W3CDTF">2018-03-06T19:16:50Z</dcterms:created>
  <dcterms:modified xsi:type="dcterms:W3CDTF">2018-05-29T20:08:09Z</dcterms:modified>
</cp:coreProperties>
</file>