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uenta publica 3er trimestre\"/>
    </mc:Choice>
  </mc:AlternateContent>
  <bookViews>
    <workbookView xWindow="120" yWindow="105" windowWidth="15240" windowHeight="799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5" i="64" l="1"/>
  <c r="C8" i="64"/>
  <c r="C28" i="62"/>
  <c r="D6" i="63"/>
  <c r="C60" i="59" l="1"/>
  <c r="D60" i="59"/>
  <c r="E60" i="59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26" i="64"/>
  <c r="D7" i="64"/>
  <c r="D35" i="64" s="1"/>
  <c r="D15" i="63"/>
  <c r="D8" i="63"/>
  <c r="D21" i="63" s="1"/>
  <c r="A3" i="59" l="1"/>
  <c r="A3" i="60" s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<sst xmlns="http://schemas.openxmlformats.org/spreadsheetml/2006/main" count="859" uniqueCount="631">
  <si>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</si>
  <si>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</si>
  <si>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</si>
  <si>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</si>
  <si>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</si>
  <si>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</si>
  <si>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</si>
  <si>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</si>
  <si>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</si>
  <si>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</si>
  <si>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</si>
  <si>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</si>
  <si>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</si>
  <si>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</si>
  <si>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</si>
  <si>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</si>
  <si>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</si>
  <si>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</si>
  <si>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</si>
  <si>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</si>
  <si>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</si>
  <si>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</si>
  <si>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</si>
  <si>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</si>
  <si>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</si>
  <si>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</si>
  <si>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</si>
  <si>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</si>
  <si>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</si>
  <si>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</si>
  <si>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</si>
  <si>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</si>
  <si>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</si>
  <si>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</si>
  <si>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</si>
  <si>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</si>
  <si>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</si>
  <si>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</si>
  <si>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</si>
  <si>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</si>
  <si>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</si>
  <si>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</si>
  <si>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</si>
  <si>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</si>
  <si>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</si>
  <si>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</si>
  <si>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</si>
  <si>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</si>
  <si>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</si>
  <si>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</si>
  <si>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</si>
  <si>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</si>
  <si>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</si>
  <si>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</si>
  <si>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</si>
  <si>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</si>
  <si>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</si>
  <si>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</si>
  <si>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</si>
  <si>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</si>
  <si>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</si>
  <si>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</si>
  <si>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</si>
  <si>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</si>
  <si>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</si>
  <si>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</si>
  <si>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</si>
  <si>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</si>
  <si>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</si>
  <si>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</si>
  <si>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</si>
  <si>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</si>
  <si>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</si>
  <si>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</si>
  <si>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</si>
  <si>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</si>
  <si>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</si>
  <si>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</si>
  <si>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</si>
  <si>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</si>
  <si>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</si>
  <si>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</si>
  <si>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</si>
  <si>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</si>
  <si>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</si>
  <si>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</si>
  <si>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</si>
  <si>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</si>
  <si>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</si>
  <si>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</si>
  <si>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</si>
  <si>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</si>
  <si>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</si>
  <si>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</si>
  <si>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</si>
  <si>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</si>
  <si>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</si>
  <si>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</si>
  <si>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</si>
  <si>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</si>
  <si>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</si>
  <si>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</si>
  <si>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</si>
  <si>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</si>
  <si>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</si>
  <si>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</si>
  <si>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</si>
  <si>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</si>
  <si>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</si>
  <si>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</si>
  <si>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</si>
  <si>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</si>
  <si>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</si>
  <si>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</si>
  <si>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</si>
  <si>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</si>
  <si>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</si>
  <si>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</si>
  <si>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</si>
  <si>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</si>
  <si>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</si>
  <si>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</si>
  <si>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</si>
  <si>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</si>
  <si>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</si>
  <si>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</si>
  <si>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</si>
  <si>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</si>
  <si>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</si>
  <si>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</si>
  <si>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</si>
  <si>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</si>
  <si>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</si>
  <si>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</si>
  <si>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</si>
  <si>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</si>
  <si>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</si>
  <si>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</si>
  <si>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</si>
  <si>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</si>
  <si>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</si>
  <si>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</si>
  <si>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</si>
  <si>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</si>
  <si>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</si>
  <si>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</si>
  <si>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</si>
  <si>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</si>
  <si>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</si>
  <si>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</si>
  <si>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</si>
  <si>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</si>
  <si>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</si>
  <si>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</si>
  <si>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</si>
  <si>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</si>
  <si>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</si>
  <si>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</si>
  <si>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</si>
  <si>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</si>
  <si>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</si>
  <si>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</si>
  <si>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</si>
  <si>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</si>
  <si>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</si>
  <si>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</si>
  <si>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</si>
  <si>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</si>
  <si>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</si>
  <si>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</si>
  <si>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</si>
  <si>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</si>
  <si>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</si>
  <si>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</si>
  <si>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</si>
  <si>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</si>
  <si>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</si>
  <si>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</si>
  <si>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</si>
  <si>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</si>
  <si>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</si>
  <si>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</si>
  <si>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</si>
  <si>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</si>
  <si>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</si>
  <si>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</si>
  <si>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</si>
  <si>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</si>
  <si>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</si>
  <si>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</si>
  <si>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</si>
  <si>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</si>
  <si>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</si>
  <si>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</si>
  <si>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</si>
  <si>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</si>
  <si>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</si>
  <si>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</si>
  <si>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</si>
  <si>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</si>
  <si>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</si>
  <si>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</si>
  <si>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</si>
  <si>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</si>
  <si>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</si>
  <si>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</si>
  <si>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</si>
  <si>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</si>
  <si>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</si>
  <si>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</si>
  <si>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</si>
  <si>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</si>
  <si>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</si>
  <si>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</si>
  <si>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</si>
  <si>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</si>
  <si>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</si>
  <si>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</si>
  <si>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</si>
  <si>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</si>
  <si>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</si>
  <si>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</si>
  <si>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</si>
  <si>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</si>
  <si>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</si>
  <si>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</si>
  <si>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</si>
  <si>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</si>
  <si>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</si>
  <si>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</si>
  <si>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</si>
  <si>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</si>
  <si>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</si>
  <si>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</si>
  <si>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</si>
  <si>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</si>
  <si>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</si>
  <si>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</si>
  <si>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</si>
  <si>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</si>
  <si>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</si>
  <si>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</si>
  <si>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</si>
  <si>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</si>
  <si>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</si>
  <si>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</si>
  <si>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</si>
  <si>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</si>
  <si>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</si>
  <si>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</si>
  <si>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</si>
  <si>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</si>
  <si>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</si>
  <si>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</si>
  <si>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</si>
  <si>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</si>
  <si>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</si>
  <si>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</si>
  <si>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</si>
  <si>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</si>
  <si>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</si>
  <si>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</si>
  <si>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</si>
  <si>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</si>
  <si>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</si>
  <si>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</si>
  <si>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</si>
  <si>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</si>
  <si>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</si>
  <si>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</si>
  <si>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</si>
  <si>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</si>
  <si>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</si>
  <si>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</si>
  <si>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</si>
  <si>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</si>
  <si>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</si>
  <si>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</si>
  <si>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</si>
  <si>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</si>
  <si>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</si>
  <si>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</si>
  <si>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</si>
  <si>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</si>
  <si>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</si>
  <si>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</si>
  <si>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</si>
  <si>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</si>
  <si>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</si>
  <si>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</si>
  <si>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</si>
  <si>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</si>
  <si>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</si>
  <si>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</si>
  <si>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</si>
  <si>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</si>
  <si>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</si>
  <si>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</si>
  <si>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</si>
  <si>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</si>
  <si>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</si>
  <si>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</si>
  <si>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</si>
  <si>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</si>
  <si>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</si>
  <si>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</si>
  <si>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</si>
  <si>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</si>
  <si>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</si>
  <si>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</si>
  <si>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</si>
  <si>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</si>
  <si>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</si>
  <si>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</si>
  <si>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</si>
  <si>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</si>
  <si>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</si>
  <si>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</si>
  <si>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</si>
  <si>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</si>
  <si>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</si>
  <si>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</si>
  <si>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</si>
  <si>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</si>
  <si>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</si>
  <si>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</si>
  <si>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</si>
  <si>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</si>
  <si>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</si>
  <si>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</si>
  <si>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</si>
  <si>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</si>
  <si>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</si>
  <si>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</si>
  <si>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</si>
  <si>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</si>
  <si>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</si>
  <si>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</si>
  <si>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</si>
  <si>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</si>
  <si>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</si>
  <si>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</si>
  <si>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</si>
  <si>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</si>
  <si>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</si>
  <si>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</si>
  <si>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</si>
  <si>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</si>
  <si>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</si>
  <si>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</si>
  <si>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</si>
  <si>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</si>
  <si>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</si>
  <si>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</si>
  <si>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</si>
  <si>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</si>
  <si>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</si>
  <si>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</si>
  <si>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</si>
  <si>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</si>
  <si>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</si>
  <si>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</si>
  <si>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</si>
  <si>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</si>
  <si>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</si>
  <si>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</si>
  <si>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</si>
  <si>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</si>
  <si>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</si>
  <si>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</si>
  <si>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</si>
  <si>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</si>
  <si>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</si>
  <si>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</si>
  <si>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</si>
  <si>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</si>
  <si>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</si>
  <si>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</si>
  <si>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</si>
  <si>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</si>
  <si>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</si>
  <si>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</si>
  <si>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</si>
  <si>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</si>
  <si>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</si>
  <si>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</si>
  <si>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</si>
  <si>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</si>
  <si>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</si>
  <si>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</si>
  <si>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</si>
  <si>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</si>
  <si>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</si>
  <si>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</si>
  <si>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</si>
  <si>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</si>
  <si>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</si>
  <si>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</si>
  <si>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</si>
  <si>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</si>
  <si>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</si>
  <si>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</si>
  <si>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</si>
  <si>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</si>
  <si>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</si>
  <si>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</si>
  <si>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</si>
  <si>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</si>
  <si>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</si>
  <si>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</si>
  <si>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</si>
  <si>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</si>
  <si>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</si>
  <si>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</si>
  <si>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</si>
  <si>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</si>
  <si>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</si>
  <si>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</si>
  <si>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</si>
  <si>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</si>
  <si>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</si>
  <si>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</si>
  <si>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</si>
  <si>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</si>
  <si>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</si>
  <si>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</si>
  <si>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</si>
  <si>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</si>
  <si>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</si>
  <si>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</si>
  <si>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</si>
  <si>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</si>
  <si>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</si>
  <si>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</si>
  <si>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</si>
  <si>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</si>
  <si>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</si>
  <si>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</si>
  <si>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</si>
  <si>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</si>
  <si>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</si>
  <si>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</si>
  <si>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</si>
  <si>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</si>
  <si>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</si>
  <si>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</si>
  <si>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</si>
  <si>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</si>
  <si>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</si>
  <si>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</si>
  <si>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</si>
  <si>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</si>
  <si>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</si>
  <si>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</si>
  <si>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</si>
  <si>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</si>
  <si>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</si>
  <si>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</si>
  <si>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</si>
  <si>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</si>
  <si>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</si>
  <si>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</si>
  <si>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</si>
  <si>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</si>
  <si>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</si>
  <si>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</si>
  <si>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</si>
  <si>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</si>
  <si>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</si>
  <si>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</si>
  <si>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</si>
  <si>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</si>
  <si>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</si>
  <si>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</si>
  <si>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</si>
  <si>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</si>
  <si>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</si>
  <si>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</si>
  <si>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</si>
  <si>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</si>
  <si>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</si>
  <si>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</si>
  <si>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</si>
  <si>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</si>
  <si>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</si>
  <si>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</si>
  <si>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</si>
  <si>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</si>
  <si>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</si>
  <si>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</si>
  <si>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</si>
  <si>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</si>
  <si>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</si>
  <si>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</si>
  <si>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</si>
  <si>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</si>
  <si>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</si>
  <si>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</si>
  <si>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</si>
  <si>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</si>
  <si>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</si>
  <si>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</si>
  <si>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</si>
  <si>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</si>
  <si>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</si>
  <si>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</si>
  <si>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</si>
  <si>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</si>
  <si>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</si>
  <si>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</si>
  <si>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</si>
  <si>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</si>
  <si>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</si>
  <si>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</si>
  <si>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</si>
  <si>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</si>
  <si>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</si>
  <si>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</si>
  <si>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</si>
  <si>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</si>
  <si>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</si>
  <si>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</si>
  <si>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</si>
  <si>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</si>
  <si>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</si>
  <si>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</si>
  <si>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</si>
  <si>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</si>
  <si>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</si>
  <si>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</si>
  <si>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</si>
  <si>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</si>
  <si>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</si>
  <si>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</si>
  <si>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</si>
  <si>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</si>
  <si>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</si>
  <si>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</si>
  <si>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</si>
  <si>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</si>
  <si>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</si>
  <si>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</si>
  <si>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</si>
  <si>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</si>
  <si>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</si>
  <si>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</si>
  <si>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</si>
  <si>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</si>
  <si>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</si>
  <si>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</si>
  <si>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</si>
  <si>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</si>
  <si>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</si>
  <si>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</si>
  <si>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</si>
  <si>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</si>
  <si>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</si>
  <si>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</si>
  <si>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</si>
  <si>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</si>
  <si>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</si>
  <si>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</si>
  <si>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</si>
  <si>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</si>
  <si>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</si>
  <si>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</si>
  <si>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</si>
  <si>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</si>
  <si>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</si>
  <si>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</si>
  <si>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</si>
  <si>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</si>
  <si>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</si>
  <si>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</si>
  <si>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</si>
  <si>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</si>
  <si>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</si>
  <si>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</si>
  <si>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</si>
  <si>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</si>
  <si>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</si>
  <si>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</si>
  <si>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</si>
  <si>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</si>
  <si>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</si>
  <si>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</si>
  <si>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</si>
  <si>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</si>
  <si>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</si>
  <si>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</si>
  <si>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</si>
  <si>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</si>
  <si>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</si>
  <si>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</si>
  <si>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</si>
  <si>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</si>
  <si>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</si>
  <si>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</si>
  <si>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</si>
  <si>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</si>
  <si>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</si>
  <si>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</si>
  <si>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</si>
  <si>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</si>
  <si>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</si>
  <si>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</si>
  <si>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</si>
  <si>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</si>
  <si>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</si>
  <si>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</si>
  <si>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</si>
  <si>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</si>
  <si>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</si>
  <si>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</si>
  <si>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</si>
  <si>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</si>
  <si>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</si>
  <si>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</si>
  <si>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</si>
  <si>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</si>
  <si>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</si>
  <si>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</si>
  <si>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</si>
  <si>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</si>
  <si>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</si>
  <si>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</si>
  <si>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</si>
  <si>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</si>
  <si>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CASA DE LA CULTURA DE URIANGATO</t>
  </si>
  <si>
    <t>Correspondiente del 01 ENERO al 30 SEPTIEMBRE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</si>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</sst>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4" fontId="8" fillId="0" borderId="0" xfId="0" applyNumberFormat="1" applyFont="1" applyFill="1" applyBorder="1" applyAlignment="1">
      <alignment wrapText="1"/>
    </xf>
    <xf numFmtId="4" fontId="8" fillId="0" borderId="0" xfId="0" applyNumberFormat="1" applyFont="1" applyBorder="1" applyAlignment="1"/>
    <xf numFmtId="4" fontId="14" fillId="0" borderId="0" xfId="8" applyNumberFormat="1" applyFont="1" applyBorder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 2" xfId="1"/>
    <cellStyle name="Millares 2 2" xfId="12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1"/>
  <sheetViews>
    <sheetView tabSelected="1" zoomScaleNormal="100" zoomScaleSheetLayoutView="100" workbookViewId="0">
      <pane ySplit="4" topLeftCell="A29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1" t="s">
        <v>628</v>
      </c>
      <c r="B1" s="151"/>
      <c r="C1" s="73"/>
      <c r="D1" s="70" t="s">
        <v>288</v>
      </c>
      <c r="E1" s="71">
        <v>2018</v>
      </c>
    </row>
    <row r="2" spans="1:5" ht="18.95" customHeight="1" x14ac:dyDescent="0.2">
      <c r="A2" s="152" t="s">
        <v>627</v>
      </c>
      <c r="B2" s="152"/>
      <c r="C2" s="93"/>
      <c r="D2" s="70" t="s">
        <v>290</v>
      </c>
      <c r="E2" s="73" t="s">
        <v>291</v>
      </c>
    </row>
    <row r="3" spans="1:5" ht="18.95" customHeight="1" x14ac:dyDescent="0.2">
      <c r="A3" s="153" t="s">
        <v>629</v>
      </c>
      <c r="B3" s="153"/>
      <c r="C3" s="73"/>
      <c r="D3" s="70" t="s">
        <v>292</v>
      </c>
      <c r="E3" s="71">
        <v>3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  <row r="41" spans="1:2" x14ac:dyDescent="0.2">
      <c r="A41" s="37" t="s">
        <v>630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7" sqref="D7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7" t="str">
        <f>'Notas a los Edos Financieros'!A1</f>
        <v>CASA DE LA CULTURA DE URIANGATO</v>
      </c>
      <c r="B1" s="157"/>
      <c r="C1" s="157"/>
      <c r="D1" s="157"/>
    </row>
    <row r="2" spans="1:4" s="94" customFormat="1" ht="18.95" customHeight="1" x14ac:dyDescent="0.25">
      <c r="A2" s="157" t="s">
        <v>624</v>
      </c>
      <c r="B2" s="157"/>
      <c r="C2" s="157"/>
      <c r="D2" s="157"/>
    </row>
    <row r="3" spans="1:4" s="94" customFormat="1" ht="18.95" customHeight="1" x14ac:dyDescent="0.25">
      <c r="A3" s="157" t="str">
        <f>'Notas a los Edos Financieros'!A3</f>
        <v>Correspondiente del 01 ENERO al 30 SEPTIEMBRE 2018</v>
      </c>
      <c r="B3" s="157"/>
      <c r="C3" s="157"/>
      <c r="D3" s="157"/>
    </row>
    <row r="4" spans="1:4" s="97" customFormat="1" ht="18.95" customHeight="1" x14ac:dyDescent="0.2">
      <c r="A4" s="158" t="s">
        <v>620</v>
      </c>
      <c r="B4" s="158"/>
      <c r="C4" s="158"/>
      <c r="D4" s="158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f>+EA!C61+EA!C59+EA!C50</f>
        <v>2775731.13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2775731.13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9" t="str">
        <f>'Notas a los Edos Financieros'!A1</f>
        <v>CASA DE LA CULTURA DE URIANGATO</v>
      </c>
      <c r="B1" s="159"/>
      <c r="C1" s="159"/>
      <c r="D1" s="159"/>
    </row>
    <row r="2" spans="1:4" s="124" customFormat="1" ht="18.95" customHeight="1" x14ac:dyDescent="0.25">
      <c r="A2" s="159" t="s">
        <v>625</v>
      </c>
      <c r="B2" s="159"/>
      <c r="C2" s="159"/>
      <c r="D2" s="159"/>
    </row>
    <row r="3" spans="1:4" s="124" customFormat="1" ht="18.95" customHeight="1" x14ac:dyDescent="0.25">
      <c r="A3" s="159" t="str">
        <f>'Notas a los Edos Financieros'!A3</f>
        <v>Correspondiente del 01 ENERO al 30 SEPTIEMBRE 2018</v>
      </c>
      <c r="B3" s="159"/>
      <c r="C3" s="159"/>
      <c r="D3" s="159"/>
    </row>
    <row r="4" spans="1:4" s="125" customFormat="1" x14ac:dyDescent="0.2">
      <c r="A4" s="160"/>
      <c r="B4" s="160"/>
      <c r="C4" s="160"/>
      <c r="D4" s="160"/>
    </row>
    <row r="5" spans="1:4" x14ac:dyDescent="0.2">
      <c r="A5" s="126" t="s">
        <v>168</v>
      </c>
      <c r="B5" s="127"/>
      <c r="C5" s="128"/>
      <c r="D5" s="129">
        <f>+EA!C96</f>
        <v>2763567.19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63272.33</v>
      </c>
    </row>
    <row r="8" spans="1:4" x14ac:dyDescent="0.2">
      <c r="A8" s="110"/>
      <c r="B8" s="135" t="s">
        <v>166</v>
      </c>
      <c r="C8" s="112">
        <f>+EFE!C28</f>
        <v>63272.33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2700294.86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6" t="str">
        <f>'Notas a los Edos Financieros'!A1</f>
        <v>CASA DE LA CULTURA DE URIANGATO</v>
      </c>
      <c r="B1" s="161"/>
      <c r="C1" s="161"/>
      <c r="D1" s="161"/>
      <c r="E1" s="161"/>
      <c r="F1" s="161"/>
      <c r="G1" s="84" t="s">
        <v>288</v>
      </c>
      <c r="H1" s="85">
        <f>'Notas a los Edos Financieros'!E1</f>
        <v>2018</v>
      </c>
    </row>
    <row r="2" spans="1:10" ht="18.95" customHeight="1" x14ac:dyDescent="0.2">
      <c r="A2" s="156" t="s">
        <v>626</v>
      </c>
      <c r="B2" s="161"/>
      <c r="C2" s="161"/>
      <c r="D2" s="161"/>
      <c r="E2" s="161"/>
      <c r="F2" s="161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2" t="str">
        <f>'Notas a los Edos Financieros'!A3</f>
        <v>Correspondiente del 01 ENERO al 30 SEPTIEMBRE 2018</v>
      </c>
      <c r="B3" s="163"/>
      <c r="C3" s="163"/>
      <c r="D3" s="163"/>
      <c r="E3" s="163"/>
      <c r="F3" s="163"/>
      <c r="G3" s="84" t="s">
        <v>292</v>
      </c>
      <c r="H3" s="85">
        <f>'Notas a los Edos Financieros'!E3</f>
        <v>3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4" t="s">
        <v>40</v>
      </c>
      <c r="B5" s="164"/>
      <c r="C5" s="164"/>
      <c r="D5" s="164"/>
      <c r="E5" s="164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5" t="s">
        <v>44</v>
      </c>
      <c r="C10" s="165"/>
      <c r="D10" s="165"/>
      <c r="E10" s="165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5" t="s">
        <v>48</v>
      </c>
      <c r="C12" s="165"/>
      <c r="D12" s="165"/>
      <c r="E12" s="165"/>
    </row>
    <row r="13" spans="1:8" s="11" customFormat="1" ht="26.1" customHeight="1" x14ac:dyDescent="0.2">
      <c r="A13" s="29" t="s">
        <v>49</v>
      </c>
      <c r="B13" s="165" t="s">
        <v>50</v>
      </c>
      <c r="C13" s="165"/>
      <c r="D13" s="165"/>
      <c r="E13" s="165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6" t="s">
        <v>56</v>
      </c>
      <c r="C22" s="166"/>
      <c r="D22" s="166"/>
      <c r="E22" s="166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88" zoomScale="106" zoomScaleNormal="106" workbookViewId="0">
      <selection activeCell="C122" sqref="C122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4" t="str">
        <f>'Notas a los Edos Financieros'!A1</f>
        <v>CASA DE LA CULTURA DE URIANGATO</v>
      </c>
      <c r="B1" s="155"/>
      <c r="C1" s="155"/>
      <c r="D1" s="155"/>
      <c r="E1" s="155"/>
      <c r="F1" s="155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54" t="s">
        <v>289</v>
      </c>
      <c r="B2" s="155"/>
      <c r="C2" s="155"/>
      <c r="D2" s="155"/>
      <c r="E2" s="155"/>
      <c r="F2" s="155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4" t="str">
        <f>'Notas a los Edos Financieros'!A3</f>
        <v>Correspondiente del 01 ENERO al 30 SEPTIEMBRE 2018</v>
      </c>
      <c r="B3" s="155"/>
      <c r="C3" s="155"/>
      <c r="D3" s="155"/>
      <c r="E3" s="155"/>
      <c r="F3" s="155"/>
      <c r="G3" s="70" t="s">
        <v>292</v>
      </c>
      <c r="H3" s="81">
        <f>'Notas a los Edos Financieros'!E3</f>
        <v>3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10424.24</v>
      </c>
      <c r="D15" s="80">
        <v>10424.24</v>
      </c>
      <c r="E15" s="80">
        <v>10424.24</v>
      </c>
      <c r="F15" s="80">
        <v>10424.24</v>
      </c>
      <c r="G15" s="80">
        <v>2211.36</v>
      </c>
    </row>
    <row r="16" spans="1:8" x14ac:dyDescent="0.2">
      <c r="A16" s="78">
        <v>1124</v>
      </c>
      <c r="B16" s="76" t="s">
        <v>299</v>
      </c>
      <c r="C16" s="80">
        <v>10</v>
      </c>
      <c r="D16" s="80">
        <v>10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8406.19</v>
      </c>
      <c r="D20" s="80">
        <v>8406.19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5000</v>
      </c>
      <c r="D21" s="80">
        <v>5000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8100</v>
      </c>
      <c r="D22" s="80">
        <v>8100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31045.25</v>
      </c>
      <c r="D26" s="80">
        <v>31045.25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v>0</v>
      </c>
      <c r="D52" s="80">
        <v>0</v>
      </c>
      <c r="E52" s="80"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SUM(C61:C68)</f>
        <v>2151255.06</v>
      </c>
      <c r="D60" s="80">
        <f t="shared" ref="D60:E60" si="0">SUM(D61:D68)</f>
        <v>2214527.3899999997</v>
      </c>
      <c r="E60" s="80">
        <f t="shared" si="0"/>
        <v>63272.33</v>
      </c>
    </row>
    <row r="61" spans="1:9" x14ac:dyDescent="0.2">
      <c r="A61" s="78">
        <v>1241</v>
      </c>
      <c r="B61" s="76" t="s">
        <v>337</v>
      </c>
      <c r="C61" s="80">
        <v>846361.11</v>
      </c>
      <c r="D61" s="80">
        <v>858389.44</v>
      </c>
      <c r="E61" s="80">
        <v>12028.33</v>
      </c>
    </row>
    <row r="62" spans="1:9" x14ac:dyDescent="0.2">
      <c r="A62" s="78">
        <v>1242</v>
      </c>
      <c r="B62" s="76" t="s">
        <v>338</v>
      </c>
      <c r="C62" s="80">
        <v>630771.59</v>
      </c>
      <c r="D62" s="80">
        <v>651995.59</v>
      </c>
      <c r="E62" s="80">
        <v>21224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622346</v>
      </c>
      <c r="D64" s="80">
        <v>648336</v>
      </c>
      <c r="E64" s="80">
        <v>25990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51776.36</v>
      </c>
      <c r="D66" s="80">
        <v>55806.36</v>
      </c>
      <c r="E66" s="80">
        <v>4030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150">
        <v>37636.97</v>
      </c>
      <c r="D72" s="150">
        <v>37636.97</v>
      </c>
      <c r="E72" s="80">
        <v>0</v>
      </c>
    </row>
    <row r="73" spans="1:9" x14ac:dyDescent="0.2">
      <c r="A73" s="78">
        <v>1251</v>
      </c>
      <c r="B73" s="76" t="s">
        <v>347</v>
      </c>
      <c r="C73" s="148">
        <v>3000.92</v>
      </c>
      <c r="D73" s="149">
        <v>3000.92</v>
      </c>
      <c r="E73" s="80">
        <v>0</v>
      </c>
    </row>
    <row r="74" spans="1:9" x14ac:dyDescent="0.2">
      <c r="A74" s="78">
        <v>1252</v>
      </c>
      <c r="B74" s="76" t="s">
        <v>348</v>
      </c>
      <c r="C74" s="150">
        <v>0</v>
      </c>
      <c r="D74" s="15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150">
        <v>0</v>
      </c>
      <c r="D75" s="15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148">
        <v>34636.050000000003</v>
      </c>
      <c r="D76" s="149">
        <v>34636.050000000003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v>0</v>
      </c>
      <c r="D78" s="80">
        <v>0</v>
      </c>
      <c r="E78" s="80"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v>0</v>
      </c>
      <c r="D101" s="80">
        <v>0</v>
      </c>
      <c r="E101" s="80"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22584.84</v>
      </c>
      <c r="D103" s="80">
        <v>22584.84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21028.85</v>
      </c>
      <c r="D108" s="80">
        <v>21028.85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148">
        <v>700.38</v>
      </c>
      <c r="D110" s="148">
        <v>700.38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opLeftCell="A76" zoomScaleNormal="100" workbookViewId="0">
      <selection activeCell="D99" sqref="D99"/>
    </sheetView>
  </sheetViews>
  <sheetFormatPr baseColWidth="10" defaultColWidth="9.140625" defaultRowHeight="11.25" x14ac:dyDescent="0.2"/>
  <cols>
    <col min="1" max="1" width="10" style="76" customWidth="1"/>
    <col min="2" max="2" width="49.5703125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2" t="str">
        <f>ESF!A1</f>
        <v>CASA DE LA CULTURA DE URIANGATO</v>
      </c>
      <c r="B1" s="152"/>
      <c r="C1" s="152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52" t="s">
        <v>403</v>
      </c>
      <c r="B2" s="152"/>
      <c r="C2" s="152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2" t="str">
        <f>ESF!A3</f>
        <v>Correspondiente del 01 ENERO al 30 SEPTIEMBRE 2018</v>
      </c>
      <c r="B3" s="152"/>
      <c r="C3" s="152"/>
      <c r="D3" s="70" t="s">
        <v>292</v>
      </c>
      <c r="E3" s="81">
        <f>'Notas a los Edos Financieros'!E3</f>
        <v>3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v>0</v>
      </c>
    </row>
    <row r="9" spans="1:5" x14ac:dyDescent="0.2">
      <c r="A9" s="78">
        <v>4110</v>
      </c>
      <c r="B9" s="76" t="s">
        <v>406</v>
      </c>
      <c r="C9" s="80"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v>0</v>
      </c>
    </row>
    <row r="48" spans="1:3" x14ac:dyDescent="0.2">
      <c r="A48" s="78">
        <v>4171</v>
      </c>
      <c r="B48" s="76" t="s">
        <v>445</v>
      </c>
      <c r="C48" s="150">
        <v>0</v>
      </c>
    </row>
    <row r="49" spans="1:3" x14ac:dyDescent="0.2">
      <c r="A49" s="78">
        <v>4172</v>
      </c>
      <c r="B49" s="76" t="s">
        <v>446</v>
      </c>
      <c r="C49" s="150">
        <v>0</v>
      </c>
    </row>
    <row r="50" spans="1:3" x14ac:dyDescent="0.2">
      <c r="A50" s="78">
        <v>4173</v>
      </c>
      <c r="B50" s="76" t="s">
        <v>447</v>
      </c>
      <c r="C50" s="148">
        <v>91645.13</v>
      </c>
    </row>
    <row r="51" spans="1:3" x14ac:dyDescent="0.2">
      <c r="A51" s="78">
        <v>4174</v>
      </c>
      <c r="B51" s="76" t="s">
        <v>448</v>
      </c>
      <c r="C51" s="150">
        <v>0</v>
      </c>
    </row>
    <row r="52" spans="1:3" x14ac:dyDescent="0.2">
      <c r="A52" s="78">
        <v>4190</v>
      </c>
      <c r="B52" s="76" t="s">
        <v>449</v>
      </c>
      <c r="C52" s="80"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v>0</v>
      </c>
    </row>
    <row r="56" spans="1:3" x14ac:dyDescent="0.2">
      <c r="A56" s="78">
        <v>4210</v>
      </c>
      <c r="B56" s="76" t="s">
        <v>453</v>
      </c>
      <c r="C56" s="80">
        <v>0</v>
      </c>
    </row>
    <row r="57" spans="1:3" x14ac:dyDescent="0.2">
      <c r="A57" s="78">
        <v>4211</v>
      </c>
      <c r="B57" s="76" t="s">
        <v>454</v>
      </c>
      <c r="C57" s="150">
        <v>0</v>
      </c>
    </row>
    <row r="58" spans="1:3" x14ac:dyDescent="0.2">
      <c r="A58" s="78">
        <v>4212</v>
      </c>
      <c r="B58" s="76" t="s">
        <v>455</v>
      </c>
      <c r="C58" s="150">
        <v>0</v>
      </c>
    </row>
    <row r="59" spans="1:3" x14ac:dyDescent="0.2">
      <c r="A59" s="78">
        <v>4213</v>
      </c>
      <c r="B59" s="76" t="s">
        <v>456</v>
      </c>
      <c r="C59" s="148">
        <v>121086</v>
      </c>
    </row>
    <row r="60" spans="1:3" x14ac:dyDescent="0.2">
      <c r="A60" s="78">
        <v>4220</v>
      </c>
      <c r="B60" s="76" t="s">
        <v>457</v>
      </c>
      <c r="C60" s="150">
        <v>0</v>
      </c>
    </row>
    <row r="61" spans="1:3" x14ac:dyDescent="0.2">
      <c r="A61" s="78">
        <v>4221</v>
      </c>
      <c r="B61" s="76" t="s">
        <v>458</v>
      </c>
      <c r="C61" s="148">
        <v>2563000</v>
      </c>
    </row>
    <row r="62" spans="1:3" x14ac:dyDescent="0.2">
      <c r="A62" s="78">
        <v>4222</v>
      </c>
      <c r="B62" s="76" t="s">
        <v>459</v>
      </c>
      <c r="C62" s="150">
        <v>0</v>
      </c>
    </row>
    <row r="63" spans="1:3" x14ac:dyDescent="0.2">
      <c r="A63" s="78">
        <v>4223</v>
      </c>
      <c r="B63" s="76" t="s">
        <v>460</v>
      </c>
      <c r="C63" s="150">
        <v>0</v>
      </c>
    </row>
    <row r="64" spans="1:3" x14ac:dyDescent="0.2">
      <c r="A64" s="78">
        <v>4224</v>
      </c>
      <c r="B64" s="76" t="s">
        <v>461</v>
      </c>
      <c r="C64" s="15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v>0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v>2763567.19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v>0</v>
      </c>
      <c r="D97" s="83">
        <f>C97/$C$96</f>
        <v>0</v>
      </c>
    </row>
    <row r="98" spans="1:4" x14ac:dyDescent="0.2">
      <c r="A98" s="78">
        <v>5110</v>
      </c>
      <c r="B98" s="76" t="s">
        <v>487</v>
      </c>
      <c r="C98" s="80">
        <v>0</v>
      </c>
      <c r="D98" s="83">
        <f t="shared" ref="D98:D161" si="0">C98/$C$96</f>
        <v>0</v>
      </c>
    </row>
    <row r="99" spans="1:4" x14ac:dyDescent="0.2">
      <c r="A99" s="78">
        <v>5111</v>
      </c>
      <c r="B99" s="76" t="s">
        <v>488</v>
      </c>
      <c r="C99" s="80">
        <v>1160571.83</v>
      </c>
      <c r="D99" s="83">
        <f t="shared" si="0"/>
        <v>0.41995426570395783</v>
      </c>
    </row>
    <row r="100" spans="1:4" x14ac:dyDescent="0.2">
      <c r="A100" s="78">
        <v>5112</v>
      </c>
      <c r="B100" s="76" t="s">
        <v>489</v>
      </c>
      <c r="C100" s="80">
        <v>0</v>
      </c>
      <c r="D100" s="83">
        <f t="shared" si="0"/>
        <v>0</v>
      </c>
    </row>
    <row r="101" spans="1:4" x14ac:dyDescent="0.2">
      <c r="A101" s="78">
        <v>5113</v>
      </c>
      <c r="B101" s="76" t="s">
        <v>490</v>
      </c>
      <c r="C101" s="80">
        <v>37610.81</v>
      </c>
      <c r="D101" s="83">
        <f t="shared" si="0"/>
        <v>1.3609515316325635E-2</v>
      </c>
    </row>
    <row r="102" spans="1:4" x14ac:dyDescent="0.2">
      <c r="A102" s="78">
        <v>5114</v>
      </c>
      <c r="B102" s="76" t="s">
        <v>491</v>
      </c>
      <c r="C102" s="80">
        <v>0</v>
      </c>
      <c r="D102" s="83">
        <f t="shared" si="0"/>
        <v>0</v>
      </c>
    </row>
    <row r="103" spans="1:4" x14ac:dyDescent="0.2">
      <c r="A103" s="78">
        <v>5115</v>
      </c>
      <c r="B103" s="76" t="s">
        <v>492</v>
      </c>
      <c r="C103" s="80">
        <v>90278.16</v>
      </c>
      <c r="D103" s="83">
        <f t="shared" si="0"/>
        <v>3.266725713298109E-2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v>0</v>
      </c>
      <c r="D105" s="83">
        <f t="shared" si="0"/>
        <v>0</v>
      </c>
    </row>
    <row r="106" spans="1:4" x14ac:dyDescent="0.2">
      <c r="A106" s="78">
        <v>5121</v>
      </c>
      <c r="B106" s="76" t="s">
        <v>495</v>
      </c>
      <c r="C106" s="80">
        <v>57655.14</v>
      </c>
      <c r="D106" s="83">
        <f t="shared" si="0"/>
        <v>2.0862579425832598E-2</v>
      </c>
    </row>
    <row r="107" spans="1:4" x14ac:dyDescent="0.2">
      <c r="A107" s="78">
        <v>5122</v>
      </c>
      <c r="B107" s="76" t="s">
        <v>496</v>
      </c>
      <c r="C107" s="80">
        <v>93963.09</v>
      </c>
      <c r="D107" s="83">
        <f t="shared" si="0"/>
        <v>3.4000653336747712E-2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27703.25</v>
      </c>
      <c r="D109" s="83">
        <f t="shared" si="0"/>
        <v>1.0024453214036022E-2</v>
      </c>
    </row>
    <row r="110" spans="1:4" x14ac:dyDescent="0.2">
      <c r="A110" s="78">
        <v>5125</v>
      </c>
      <c r="B110" s="76" t="s">
        <v>499</v>
      </c>
      <c r="C110" s="80">
        <v>12024.79</v>
      </c>
      <c r="D110" s="83">
        <f t="shared" si="0"/>
        <v>4.3511842388026037E-3</v>
      </c>
    </row>
    <row r="111" spans="1:4" x14ac:dyDescent="0.2">
      <c r="A111" s="78">
        <v>5126</v>
      </c>
      <c r="B111" s="76" t="s">
        <v>500</v>
      </c>
      <c r="C111" s="80">
        <v>45191.56</v>
      </c>
      <c r="D111" s="83">
        <f t="shared" si="0"/>
        <v>1.6352618515491926E-2</v>
      </c>
    </row>
    <row r="112" spans="1:4" x14ac:dyDescent="0.2">
      <c r="A112" s="78">
        <v>5127</v>
      </c>
      <c r="B112" s="76" t="s">
        <v>501</v>
      </c>
      <c r="C112" s="80">
        <v>23852.34</v>
      </c>
      <c r="D112" s="83">
        <f t="shared" si="0"/>
        <v>8.6309969543385701E-3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7388.64</v>
      </c>
      <c r="D114" s="83">
        <f t="shared" si="0"/>
        <v>2.6735879723626334E-3</v>
      </c>
    </row>
    <row r="115" spans="1:4" x14ac:dyDescent="0.2">
      <c r="A115" s="78">
        <v>5130</v>
      </c>
      <c r="B115" s="76" t="s">
        <v>504</v>
      </c>
      <c r="C115" s="80">
        <v>0</v>
      </c>
      <c r="D115" s="83">
        <f t="shared" si="0"/>
        <v>0</v>
      </c>
    </row>
    <row r="116" spans="1:4" x14ac:dyDescent="0.2">
      <c r="A116" s="78">
        <v>5131</v>
      </c>
      <c r="B116" s="76" t="s">
        <v>505</v>
      </c>
      <c r="C116" s="80">
        <v>60017.53</v>
      </c>
      <c r="D116" s="83">
        <f t="shared" si="0"/>
        <v>2.1717412993313184E-2</v>
      </c>
    </row>
    <row r="117" spans="1:4" x14ac:dyDescent="0.2">
      <c r="A117" s="78">
        <v>5132</v>
      </c>
      <c r="B117" s="76" t="s">
        <v>506</v>
      </c>
      <c r="C117" s="80">
        <v>316260.65000000002</v>
      </c>
      <c r="D117" s="83">
        <f t="shared" si="0"/>
        <v>0.11443928381563975</v>
      </c>
    </row>
    <row r="118" spans="1:4" x14ac:dyDescent="0.2">
      <c r="A118" s="78">
        <v>5133</v>
      </c>
      <c r="B118" s="76" t="s">
        <v>507</v>
      </c>
      <c r="C118" s="80">
        <v>452438.48</v>
      </c>
      <c r="D118" s="83">
        <f t="shared" si="0"/>
        <v>0.16371538989070136</v>
      </c>
    </row>
    <row r="119" spans="1:4" x14ac:dyDescent="0.2">
      <c r="A119" s="78">
        <v>5134</v>
      </c>
      <c r="B119" s="76" t="s">
        <v>508</v>
      </c>
      <c r="C119" s="80">
        <v>17270.36</v>
      </c>
      <c r="D119" s="83">
        <f t="shared" si="0"/>
        <v>6.2492998406165042E-3</v>
      </c>
    </row>
    <row r="120" spans="1:4" x14ac:dyDescent="0.2">
      <c r="A120" s="78">
        <v>5135</v>
      </c>
      <c r="B120" s="76" t="s">
        <v>509</v>
      </c>
      <c r="C120" s="80">
        <v>6978.08</v>
      </c>
      <c r="D120" s="83">
        <f t="shared" si="0"/>
        <v>2.5250263591383858E-3</v>
      </c>
    </row>
    <row r="121" spans="1:4" x14ac:dyDescent="0.2">
      <c r="A121" s="78">
        <v>5136</v>
      </c>
      <c r="B121" s="76" t="s">
        <v>510</v>
      </c>
      <c r="C121" s="80">
        <v>13460.25</v>
      </c>
      <c r="D121" s="83">
        <f t="shared" si="0"/>
        <v>4.8706071083439084E-3</v>
      </c>
    </row>
    <row r="122" spans="1:4" x14ac:dyDescent="0.2">
      <c r="A122" s="78">
        <v>5137</v>
      </c>
      <c r="B122" s="76" t="s">
        <v>511</v>
      </c>
      <c r="C122" s="80">
        <v>20497.02</v>
      </c>
      <c r="D122" s="83">
        <f t="shared" si="0"/>
        <v>7.4168705122020211E-3</v>
      </c>
    </row>
    <row r="123" spans="1:4" x14ac:dyDescent="0.2">
      <c r="A123" s="78">
        <v>5138</v>
      </c>
      <c r="B123" s="76" t="s">
        <v>512</v>
      </c>
      <c r="C123" s="80">
        <v>294183.21000000002</v>
      </c>
      <c r="D123" s="83">
        <f t="shared" si="0"/>
        <v>0.1064505364893987</v>
      </c>
    </row>
    <row r="124" spans="1:4" x14ac:dyDescent="0.2">
      <c r="A124" s="78">
        <v>5139</v>
      </c>
      <c r="B124" s="76" t="s">
        <v>513</v>
      </c>
      <c r="C124" s="80">
        <v>26222</v>
      </c>
      <c r="D124" s="83">
        <f t="shared" si="0"/>
        <v>9.488461179769616E-3</v>
      </c>
    </row>
    <row r="125" spans="1:4" x14ac:dyDescent="0.2">
      <c r="A125" s="78">
        <v>5200</v>
      </c>
      <c r="B125" s="76" t="s">
        <v>514</v>
      </c>
      <c r="C125" s="80"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566</v>
      </c>
      <c r="C184" s="80"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6" t="str">
        <f>ESF!A1</f>
        <v>CASA DE LA CULTURA DE URIANGATO</v>
      </c>
      <c r="B1" s="156"/>
      <c r="C1" s="156"/>
      <c r="D1" s="84" t="s">
        <v>288</v>
      </c>
      <c r="E1" s="85">
        <f>ESF!H1</f>
        <v>2018</v>
      </c>
    </row>
    <row r="2" spans="1:5" ht="18.95" customHeight="1" x14ac:dyDescent="0.2">
      <c r="A2" s="156" t="s">
        <v>594</v>
      </c>
      <c r="B2" s="156"/>
      <c r="C2" s="156"/>
      <c r="D2" s="84" t="s">
        <v>290</v>
      </c>
      <c r="E2" s="85" t="str">
        <f>ESF!H2</f>
        <v>Trimestral</v>
      </c>
    </row>
    <row r="3" spans="1:5" ht="18.95" customHeight="1" x14ac:dyDescent="0.2">
      <c r="A3" s="156" t="str">
        <f>ESF!A3</f>
        <v>Correspondiente del 01 ENERO al 30 SEPTIEMBRE 2018</v>
      </c>
      <c r="B3" s="156"/>
      <c r="C3" s="156"/>
      <c r="D3" s="84" t="s">
        <v>292</v>
      </c>
      <c r="E3" s="85">
        <f>ESF!H3</f>
        <v>3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340758.6</v>
      </c>
      <c r="D8" s="91"/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12163.94</v>
      </c>
    </row>
    <row r="15" spans="1:5" x14ac:dyDescent="0.2">
      <c r="A15" s="90">
        <v>3220</v>
      </c>
      <c r="B15" s="86" t="s">
        <v>599</v>
      </c>
      <c r="C15" s="91">
        <v>1583085.81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10" workbookViewId="0">
      <selection activeCell="C28" sqref="C28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6" t="str">
        <f>ESF!A1</f>
        <v>CASA DE LA CULTURA DE URIANGATO</v>
      </c>
      <c r="B1" s="156"/>
      <c r="C1" s="156"/>
      <c r="D1" s="84" t="s">
        <v>288</v>
      </c>
      <c r="E1" s="85">
        <f>ESF!H1</f>
        <v>2018</v>
      </c>
    </row>
    <row r="2" spans="1:5" s="92" customFormat="1" ht="18.95" customHeight="1" x14ac:dyDescent="0.25">
      <c r="A2" s="156" t="s">
        <v>612</v>
      </c>
      <c r="B2" s="156"/>
      <c r="C2" s="156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6" t="str">
        <f>ESF!A3</f>
        <v>Correspondiente del 01 ENERO al 30 SEPTIEMBRE 2018</v>
      </c>
      <c r="B3" s="156"/>
      <c r="C3" s="156"/>
      <c r="D3" s="84" t="s">
        <v>292</v>
      </c>
      <c r="E3" s="85">
        <f>ESF!H3</f>
        <v>3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615</v>
      </c>
      <c r="C10" s="91">
        <v>459498.03</v>
      </c>
      <c r="D10" s="91">
        <v>426983.02</v>
      </c>
      <c r="E10" s="91"/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v>0</v>
      </c>
      <c r="D15" s="91">
        <v>0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SUM(C29:C34)</f>
        <v>63272.33</v>
      </c>
    </row>
    <row r="29" spans="1:5" x14ac:dyDescent="0.2">
      <c r="A29" s="90">
        <v>1241</v>
      </c>
      <c r="B29" s="86" t="s">
        <v>337</v>
      </c>
      <c r="C29" s="91">
        <v>12028.33</v>
      </c>
    </row>
    <row r="30" spans="1:5" x14ac:dyDescent="0.2">
      <c r="A30" s="90">
        <v>1242</v>
      </c>
      <c r="B30" s="86" t="s">
        <v>338</v>
      </c>
      <c r="C30" s="91">
        <v>21224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25990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4030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v>0</v>
      </c>
    </row>
    <row r="38" spans="1:5" x14ac:dyDescent="0.2">
      <c r="A38" s="90">
        <v>1251</v>
      </c>
      <c r="B38" s="86" t="s">
        <v>347</v>
      </c>
      <c r="C38" s="91">
        <v>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v>0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2018-03-08T17:54:20Z</cp:lastPrinted>
  <dcterms:created xsi:type="dcterms:W3CDTF">2012-12-11T20:36:24Z</dcterms:created>
  <dcterms:modified xsi:type="dcterms:W3CDTF">2018-10-25T18:45:51Z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