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22\SEGUNDO TRIMESTRE 2022\"/>
    </mc:Choice>
  </mc:AlternateContent>
  <bookViews>
    <workbookView xWindow="0" yWindow="0" windowWidth="2370" windowHeight="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 i="5" l="1"/>
  <c r="T5" i="5"/>
  <c r="T6" i="5"/>
  <c r="T7" i="5"/>
  <c r="T8" i="5"/>
  <c r="T9" i="5"/>
  <c r="T10" i="5"/>
  <c r="T11" i="5"/>
  <c r="T12" i="5"/>
  <c r="T13" i="5"/>
  <c r="T14" i="5"/>
  <c r="T15" i="5"/>
</calcChain>
</file>

<file path=xl/sharedStrings.xml><?xml version="1.0" encoding="utf-8"?>
<sst xmlns="http://schemas.openxmlformats.org/spreadsheetml/2006/main" count="170" uniqueCount="149">
  <si>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</si>
  <si>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</si>
  <si>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</si>
  <si>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</si>
  <si>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</si>
  <si>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</si>
  <si>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</si>
  <si>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</si>
  <si>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</si>
  <si>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</si>
  <si>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</si>
  <si>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</si>
  <si>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</si>
  <si>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</si>
  <si>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</si>
  <si>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</si>
  <si>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</si>
  <si>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</si>
  <si>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</si>
  <si>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</si>
  <si>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</si>
  <si>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</si>
  <si>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</si>
  <si>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</si>
  <si>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</si>
  <si>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</si>
  <si>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</si>
  <si>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</si>
  <si>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</si>
  <si>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</si>
  <si>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</si>
  <si>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</si>
  <si>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</si>
  <si>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</si>
  <si>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</si>
  <si>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</si>
  <si>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</si>
  <si>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</si>
  <si>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</si>
  <si>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</si>
  <si>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</si>
  <si>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</si>
  <si>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</si>
  <si>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</si>
  <si>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</si>
  <si>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</si>
  <si>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</si>
  <si>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</si>
  <si>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</si>
  <si>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</si>
  <si>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</si>
  <si>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</si>
  <si>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</si>
  <si>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</si>
  <si>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</si>
  <si>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</si>
  <si>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</si>
  <si>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</si>
  <si>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</si>
  <si>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</si>
  <si>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</si>
  <si>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</si>
  <si>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</si>
  <si>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</si>
  <si>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</si>
  <si>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</si>
  <si>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</si>
  <si>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</si>
  <si>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</si>
  <si>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</si>
  <si>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</si>
  <si>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</si>
  <si>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</si>
  <si>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</si>
  <si>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</si>
  <si>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</si>
  <si>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</si>
  <si>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</si>
  <si>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</si>
  <si>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</si>
  <si>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</si>
  <si>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</si>
  <si>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</si>
  <si>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</si>
  <si>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</si>
  <si>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</si>
  <si>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CULTURA</t>
  </si>
  <si>
    <t>2.4.2</t>
  </si>
  <si>
    <t>Casa de la cultura</t>
  </si>
  <si>
    <t>si</t>
  </si>
  <si>
    <t>PROPOSITO</t>
  </si>
  <si>
    <t xml:space="preserve">COMPONENTE </t>
  </si>
  <si>
    <t xml:space="preserve">ACTIVIDAD </t>
  </si>
  <si>
    <t>31120-8401</t>
  </si>
  <si>
    <t>Fin. Contribuir a  incrementar y promover el desarrollo cultural de los habitantes del municipio de Uriangato.</t>
  </si>
  <si>
    <t>Porcentaje de población atendida</t>
  </si>
  <si>
    <t>Propósito. Incrementan las actividades culturales en el municipio de Uriangato.</t>
  </si>
  <si>
    <t>Numero de personas de 6 a 60 años beneficiadas con talleres, eventos y construcción de nuevos espacios culturales.</t>
  </si>
  <si>
    <t>CASA DE LA CULTURA DE URIANGATO
INDICADORES DE RESULTADOS
DEL 31 DE MARZO DEL 2022</t>
  </si>
  <si>
    <t>C1. Las niñas, niños y adolescentes de Uriangato, realizan actividades culturales y de arte relacionado con la cultura y tradición de Uriangato.</t>
  </si>
  <si>
    <t>Numero de niñas, niños y adolescentes beneficiados con talleres de arte y expresión artística de la cultura y tradiciones de Uriangato.</t>
  </si>
  <si>
    <t>A1. Capacitar y actualizar a los promotores y gestores culturales.</t>
  </si>
  <si>
    <t>A2. Promover talleres de expresión del arte tradicional de la ciudad.</t>
  </si>
  <si>
    <t>A3. Realizar talleres de  formación en danza y/o bailes tradicionales de la ciudad.</t>
  </si>
  <si>
    <t>Numero de promotores y/o gestores culturales capacitados.</t>
  </si>
  <si>
    <t>Numero de talleres del arte tradicional de la ciudad realizados.</t>
  </si>
  <si>
    <t>Numero de talleres de danza y/o bailes tradicionales de las ciudad.</t>
  </si>
  <si>
    <t>C2. Las colonias y comunidades del municipio reciben eventos culturales.</t>
  </si>
  <si>
    <t>A1. Realizar presentaciones artísticas y/o culturales en las colonias y comunidades del municipio.</t>
  </si>
  <si>
    <t>A2. Realizar eventos de expresion del arte tradicional de la ciudad.</t>
  </si>
  <si>
    <t>Numero de personas promovidas con eventos culturales.</t>
  </si>
  <si>
    <t>Numero de presentaciones artísticas y/o culturales.</t>
  </si>
  <si>
    <t>Numero de eventos de orden cultural creados en las ciudad.</t>
  </si>
  <si>
    <t>C1. Se incrementa el interés de la ciudadanía por asistir a eventos culturales y de expresión artística.</t>
  </si>
  <si>
    <t>A1. Construir infraestructura cultural en el municipio</t>
  </si>
  <si>
    <t>Numero de personas beneficiadas con la construcción del espacio cultura.</t>
  </si>
  <si>
    <t>Numero de espacios de cultura y expresión Artística construidos</t>
  </si>
  <si>
    <t xml:space="preserve"> (Total de capacitaciones realizadas/Total de capacitaciones programadas)*100</t>
  </si>
  <si>
    <t xml:space="preserve"> (Total de talleres realizados/Total de talleres programados)*100</t>
  </si>
  <si>
    <t xml:space="preserve"> (Total de personas promovidas/Total de personas promovidas programados)*100</t>
  </si>
  <si>
    <t xml:space="preserve"> (Total de eventos creados realizados/Total de eventos creados programados)*100</t>
  </si>
  <si>
    <t xml:space="preserve"> (Total de personas beneficiadas/Total de personas  programadas)*100</t>
  </si>
  <si>
    <t xml:space="preserve"> (Total de espacios creados/Total de espacios creados programados)*100</t>
  </si>
  <si>
    <t>Población atendidas</t>
  </si>
  <si>
    <t>Personas de 6 a 60  beneficiadas con talleres, eventos y la construcción de nuevos espacios culturales</t>
  </si>
  <si>
    <t>Niñas, niños y adolescentes beneficiados</t>
  </si>
  <si>
    <t>Promotores y/o gestores culturales capacitados</t>
  </si>
  <si>
    <t>Talleres de expresión del arte tradicional de la ciudad realizados</t>
  </si>
  <si>
    <t>Talleres de danza y/o bailes tradicionales de la ciudad que se realizaron.</t>
  </si>
  <si>
    <t>Personas promovidas</t>
  </si>
  <si>
    <t>Presentaciones artísticas y/o culturales realizadas</t>
  </si>
  <si>
    <t>Eventos de orden cultural creados en la ciudad</t>
  </si>
  <si>
    <t>Personas beneficiadas con el espacio cultural.</t>
  </si>
  <si>
    <t>Nuevos espacios de cultura y expresión artística construidos.</t>
  </si>
  <si>
    <t xml:space="preserve"> (Total de presentaciones realizadas/Total de presentaciones programadas)*100</t>
  </si>
  <si>
    <t>Atender al 3% de la población de entre 6 y 60 años con talleres, eventos y espacios culturales para su desarrollo.</t>
  </si>
  <si>
    <t>Beneficiar a  1,600 personas de entre 6 y 60 años con la implementación de talleres , eventos y la construcción de espacios culturales</t>
  </si>
  <si>
    <t>Enseñar a 300 niñas, niños y adolescentes con talleres de arte y expresión artística, de la cultura y tradiciones de Uriangato.</t>
  </si>
  <si>
    <t>Capacitar a 15 promotores y/o gestores culturales sobre la cultura y tradiciones de Uriangato.</t>
  </si>
  <si>
    <t>Realizar 42 talleres de expresión del arte tradicional de la ciudad.</t>
  </si>
  <si>
    <t>Realizar 9 talleres de danzas y/o bailes tradicionales de la ciudad..</t>
  </si>
  <si>
    <t>Promover ante 1,200 personas eventos culturales en colonias y comunidades de la ciudad.</t>
  </si>
  <si>
    <t>Realizar 33 presentaciones artísticas y/o culturales en colonias y comunidades de la ciudad.</t>
  </si>
  <si>
    <t>Crear 6 nuevos eventos de orden cultural en la ciudad.</t>
  </si>
  <si>
    <t>Beneficiar a 100 personas con la construcción de un espacio para eventos culturales</t>
  </si>
  <si>
    <t>Construir 1 nuevo espacio de cultural y de expresión artística.</t>
  </si>
  <si>
    <t xml:space="preserve"> (Total de personas inscritas en el año 2022 /Total de personas insctitas en 2021)*100</t>
  </si>
  <si>
    <t>(Total de resultado de encuestas realizadas acerca de las actividades culturales 2022/ Total de resultado de encuestas realizadas acerca de las actividades culturales 2021)*100</t>
  </si>
  <si>
    <t>(Total de actividades culturales realizadas en el 2022/Total de actividades culturales realizadas en el 2021)*100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</si>
</sst>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 fontId="14" fillId="0" borderId="7"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Protection="1"/>
    <xf numFmtId="0" fontId="0" fillId="0" borderId="2" xfId="0" applyFont="1" applyBorder="1" applyAlignment="1" applyProtection="1">
      <alignment horizontal="justify" vertical="top" wrapText="1"/>
      <protection locked="0"/>
    </xf>
    <xf numFmtId="9" fontId="15" fillId="0" borderId="2" xfId="17" applyFont="1" applyFill="1" applyBorder="1" applyAlignment="1">
      <alignment horizontal="center" vertical="center"/>
    </xf>
    <xf numFmtId="0" fontId="0" fillId="0" borderId="2" xfId="0" applyFont="1" applyBorder="1" applyProtection="1">
      <protection locked="0"/>
    </xf>
    <xf numFmtId="9" fontId="14" fillId="0" borderId="2" xfId="9" applyNumberFormat="1" applyFont="1" applyFill="1" applyBorder="1" applyAlignment="1" applyProtection="1">
      <alignment horizontal="center" vertical="center" wrapText="1"/>
      <protection locked="0"/>
    </xf>
    <xf numFmtId="0" fontId="0" fillId="0" borderId="2" xfId="0" applyFont="1" applyFill="1" applyBorder="1" applyProtection="1"/>
    <xf numFmtId="0" fontId="10" fillId="0" borderId="2" xfId="0" applyFont="1" applyBorder="1" applyAlignment="1">
      <alignment horizontal="justify" vertical="top" wrapText="1"/>
    </xf>
    <xf numFmtId="0" fontId="9" fillId="0" borderId="2" xfId="0" applyFont="1" applyFill="1" applyBorder="1" applyAlignment="1">
      <alignment horizontal="left" vertical="center"/>
    </xf>
    <xf numFmtId="3" fontId="0" fillId="0" borderId="2" xfId="0" applyNumberFormat="1" applyFont="1" applyBorder="1" applyProtection="1">
      <protection locked="0"/>
    </xf>
    <xf numFmtId="0" fontId="0" fillId="0" borderId="2" xfId="0" applyFont="1" applyFill="1" applyBorder="1" applyAlignment="1" applyProtection="1">
      <alignment horizontal="justify" vertical="top" wrapText="1"/>
      <protection locked="0"/>
    </xf>
    <xf numFmtId="0" fontId="14" fillId="0" borderId="2" xfId="0" applyFont="1" applyFill="1" applyBorder="1" applyAlignment="1" applyProtection="1">
      <alignment horizontal="justify" vertical="top" wrapText="1"/>
      <protection locked="0"/>
    </xf>
    <xf numFmtId="4" fontId="0" fillId="0" borderId="0" xfId="0" applyNumberFormat="1" applyFont="1" applyAlignment="1" applyProtection="1">
      <alignment horizontal="center"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topLeftCell="K1" zoomScale="85" zoomScaleNormal="85" workbookViewId="0">
      <selection activeCell="J5" sqref="J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5" t="s">
        <v>98</v>
      </c>
      <c r="B1" s="56"/>
      <c r="C1" s="56"/>
      <c r="D1" s="56"/>
      <c r="E1" s="56"/>
      <c r="F1" s="56"/>
      <c r="G1" s="56"/>
      <c r="H1" s="56"/>
      <c r="I1" s="56"/>
      <c r="J1" s="56"/>
      <c r="K1" s="56"/>
      <c r="L1" s="56"/>
      <c r="M1" s="56"/>
      <c r="N1" s="56"/>
      <c r="O1" s="56"/>
      <c r="P1" s="56"/>
      <c r="Q1" s="56"/>
      <c r="R1" s="56"/>
      <c r="S1" s="56"/>
      <c r="T1" s="56"/>
      <c r="U1" s="56"/>
      <c r="V1" s="56"/>
      <c r="W1" s="57"/>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45" x14ac:dyDescent="0.2">
      <c r="A5" s="17" t="s">
        <v>93</v>
      </c>
      <c r="B5" s="17" t="s">
        <v>93</v>
      </c>
      <c r="C5" s="19" t="s">
        <v>86</v>
      </c>
      <c r="D5" s="19" t="s">
        <v>87</v>
      </c>
      <c r="E5" s="18" t="s">
        <v>88</v>
      </c>
      <c r="F5" s="41">
        <v>4032032.6799999997</v>
      </c>
      <c r="G5" s="41">
        <v>4629374.0599999996</v>
      </c>
      <c r="H5" s="42">
        <v>0</v>
      </c>
      <c r="I5" s="54">
        <v>1841836.78</v>
      </c>
      <c r="J5" s="54">
        <v>1841836.78</v>
      </c>
      <c r="K5" s="3" t="s">
        <v>89</v>
      </c>
      <c r="L5" s="43" t="s">
        <v>27</v>
      </c>
      <c r="M5" s="48" t="s">
        <v>94</v>
      </c>
      <c r="N5" s="48" t="s">
        <v>95</v>
      </c>
      <c r="O5" s="43" t="s">
        <v>27</v>
      </c>
      <c r="P5" s="53" t="s">
        <v>147</v>
      </c>
      <c r="Q5" s="44" t="s">
        <v>135</v>
      </c>
      <c r="R5" s="47">
        <v>1</v>
      </c>
      <c r="S5" s="47">
        <v>1</v>
      </c>
      <c r="T5" s="45">
        <f t="shared" ref="T5:T14" si="0">U5/V5</f>
        <v>9.375E-2</v>
      </c>
      <c r="U5" s="46">
        <v>150</v>
      </c>
      <c r="V5" s="51">
        <v>1600</v>
      </c>
      <c r="W5" s="43" t="s">
        <v>123</v>
      </c>
    </row>
    <row r="6" spans="1:23" ht="33.75" x14ac:dyDescent="0.2">
      <c r="A6" s="17"/>
      <c r="B6" s="18"/>
      <c r="C6" s="19"/>
      <c r="D6" s="19"/>
      <c r="E6" s="18"/>
      <c r="F6" s="18"/>
      <c r="G6" s="18"/>
      <c r="H6" s="18"/>
      <c r="I6" s="18"/>
      <c r="J6" s="18"/>
      <c r="K6" s="3"/>
      <c r="L6" s="43" t="s">
        <v>90</v>
      </c>
      <c r="M6" s="48" t="s">
        <v>96</v>
      </c>
      <c r="N6" s="48" t="s">
        <v>97</v>
      </c>
      <c r="O6" s="43" t="s">
        <v>90</v>
      </c>
      <c r="P6" s="53" t="s">
        <v>148</v>
      </c>
      <c r="Q6" s="44" t="s">
        <v>136</v>
      </c>
      <c r="R6" s="47">
        <v>1</v>
      </c>
      <c r="S6" s="47">
        <v>1</v>
      </c>
      <c r="T6" s="45">
        <f t="shared" si="0"/>
        <v>0.40625</v>
      </c>
      <c r="U6" s="46">
        <f>+U7+U11+U14</f>
        <v>650</v>
      </c>
      <c r="V6" s="46">
        <v>1600</v>
      </c>
      <c r="W6" s="43" t="s">
        <v>124</v>
      </c>
    </row>
    <row r="7" spans="1:23" ht="33.75" x14ac:dyDescent="0.2">
      <c r="A7" s="17"/>
      <c r="B7" s="18"/>
      <c r="C7" s="19"/>
      <c r="D7" s="19"/>
      <c r="E7" s="18"/>
      <c r="F7" s="18"/>
      <c r="G7" s="18"/>
      <c r="H7" s="18"/>
      <c r="I7" s="18"/>
      <c r="J7" s="18"/>
      <c r="K7" s="3"/>
      <c r="L7" s="43" t="s">
        <v>91</v>
      </c>
      <c r="M7" s="48" t="s">
        <v>99</v>
      </c>
      <c r="N7" s="48" t="s">
        <v>100</v>
      </c>
      <c r="O7" s="43" t="s">
        <v>91</v>
      </c>
      <c r="P7" s="52" t="s">
        <v>146</v>
      </c>
      <c r="Q7" s="44" t="s">
        <v>137</v>
      </c>
      <c r="R7" s="47">
        <v>1</v>
      </c>
      <c r="S7" s="47">
        <v>1</v>
      </c>
      <c r="T7" s="45">
        <f t="shared" si="0"/>
        <v>0.5</v>
      </c>
      <c r="U7" s="46">
        <v>150</v>
      </c>
      <c r="V7" s="46">
        <v>300</v>
      </c>
      <c r="W7" s="43" t="s">
        <v>125</v>
      </c>
    </row>
    <row r="8" spans="1:23" ht="22.5" x14ac:dyDescent="0.2">
      <c r="A8" s="17"/>
      <c r="B8" s="18"/>
      <c r="C8" s="19"/>
      <c r="D8" s="19"/>
      <c r="E8" s="18"/>
      <c r="F8" s="18"/>
      <c r="G8" s="18"/>
      <c r="H8" s="18"/>
      <c r="I8" s="18"/>
      <c r="J8" s="18"/>
      <c r="K8" s="3"/>
      <c r="L8" s="43" t="s">
        <v>92</v>
      </c>
      <c r="M8" s="50" t="s">
        <v>101</v>
      </c>
      <c r="N8" s="48" t="s">
        <v>104</v>
      </c>
      <c r="O8" s="43" t="s">
        <v>92</v>
      </c>
      <c r="P8" s="52" t="s">
        <v>117</v>
      </c>
      <c r="Q8" s="44" t="s">
        <v>138</v>
      </c>
      <c r="R8" s="47">
        <v>1</v>
      </c>
      <c r="S8" s="47">
        <v>1</v>
      </c>
      <c r="T8" s="45">
        <f t="shared" si="0"/>
        <v>6.6666666666666666E-2</v>
      </c>
      <c r="U8" s="46">
        <v>1</v>
      </c>
      <c r="V8" s="46">
        <v>15</v>
      </c>
      <c r="W8" s="48" t="s">
        <v>126</v>
      </c>
    </row>
    <row r="9" spans="1:23" ht="22.5" x14ac:dyDescent="0.2">
      <c r="A9" s="17"/>
      <c r="B9" s="18"/>
      <c r="C9" s="19"/>
      <c r="D9" s="19"/>
      <c r="E9" s="18"/>
      <c r="F9" s="18"/>
      <c r="G9" s="18"/>
      <c r="H9" s="18"/>
      <c r="I9" s="18"/>
      <c r="J9" s="18"/>
      <c r="K9" s="3"/>
      <c r="L9" s="43" t="s">
        <v>92</v>
      </c>
      <c r="M9" s="50" t="s">
        <v>102</v>
      </c>
      <c r="N9" s="48" t="s">
        <v>105</v>
      </c>
      <c r="O9" s="43" t="s">
        <v>92</v>
      </c>
      <c r="P9" s="52" t="s">
        <v>118</v>
      </c>
      <c r="Q9" s="44" t="s">
        <v>139</v>
      </c>
      <c r="R9" s="47">
        <v>1</v>
      </c>
      <c r="S9" s="47">
        <v>1</v>
      </c>
      <c r="T9" s="45">
        <f t="shared" si="0"/>
        <v>0.26190476190476192</v>
      </c>
      <c r="U9" s="46">
        <v>11</v>
      </c>
      <c r="V9" s="46">
        <v>42</v>
      </c>
      <c r="W9" s="48" t="s">
        <v>127</v>
      </c>
    </row>
    <row r="10" spans="1:23" ht="22.5" x14ac:dyDescent="0.2">
      <c r="A10" s="17"/>
      <c r="B10" s="18"/>
      <c r="C10" s="19"/>
      <c r="D10" s="19"/>
      <c r="E10" s="18"/>
      <c r="F10" s="18"/>
      <c r="G10" s="18"/>
      <c r="H10" s="18"/>
      <c r="I10" s="18"/>
      <c r="J10" s="18"/>
      <c r="K10" s="3"/>
      <c r="L10" s="43" t="s">
        <v>92</v>
      </c>
      <c r="M10" s="50" t="s">
        <v>103</v>
      </c>
      <c r="N10" s="48" t="s">
        <v>106</v>
      </c>
      <c r="O10" s="43" t="s">
        <v>92</v>
      </c>
      <c r="P10" s="52" t="s">
        <v>118</v>
      </c>
      <c r="Q10" s="44" t="s">
        <v>140</v>
      </c>
      <c r="R10" s="47">
        <v>1</v>
      </c>
      <c r="S10" s="47">
        <v>1</v>
      </c>
      <c r="T10" s="45">
        <f t="shared" si="0"/>
        <v>0.1111111111111111</v>
      </c>
      <c r="U10" s="46">
        <v>1</v>
      </c>
      <c r="V10" s="46">
        <v>9</v>
      </c>
      <c r="W10" s="48" t="s">
        <v>128</v>
      </c>
    </row>
    <row r="11" spans="1:23" ht="22.5" x14ac:dyDescent="0.2">
      <c r="A11" s="17"/>
      <c r="B11" s="18"/>
      <c r="C11" s="19"/>
      <c r="D11" s="19"/>
      <c r="E11" s="18"/>
      <c r="F11" s="18"/>
      <c r="G11" s="18"/>
      <c r="H11" s="18"/>
      <c r="I11" s="18"/>
      <c r="J11" s="18"/>
      <c r="K11" s="3"/>
      <c r="L11" s="43" t="s">
        <v>91</v>
      </c>
      <c r="M11" s="43" t="s">
        <v>107</v>
      </c>
      <c r="N11" s="43" t="s">
        <v>110</v>
      </c>
      <c r="O11" s="43" t="s">
        <v>91</v>
      </c>
      <c r="P11" s="52" t="s">
        <v>119</v>
      </c>
      <c r="Q11" s="44" t="s">
        <v>141</v>
      </c>
      <c r="R11" s="47">
        <v>1</v>
      </c>
      <c r="S11" s="47">
        <v>1</v>
      </c>
      <c r="T11" s="45">
        <f t="shared" si="0"/>
        <v>0.41666666666666669</v>
      </c>
      <c r="U11" s="46">
        <v>500</v>
      </c>
      <c r="V11" s="46">
        <v>1200</v>
      </c>
      <c r="W11" s="48" t="s">
        <v>129</v>
      </c>
    </row>
    <row r="12" spans="1:23" ht="33.75" x14ac:dyDescent="0.2">
      <c r="A12" s="17"/>
      <c r="B12" s="18"/>
      <c r="C12" s="19"/>
      <c r="D12" s="19"/>
      <c r="E12" s="18"/>
      <c r="F12" s="18"/>
      <c r="G12" s="18"/>
      <c r="H12" s="18"/>
      <c r="I12" s="18"/>
      <c r="J12" s="18"/>
      <c r="K12" s="3"/>
      <c r="L12" s="43" t="s">
        <v>92</v>
      </c>
      <c r="M12" s="43" t="s">
        <v>108</v>
      </c>
      <c r="N12" s="43" t="s">
        <v>111</v>
      </c>
      <c r="O12" s="43" t="s">
        <v>92</v>
      </c>
      <c r="P12" s="52" t="s">
        <v>134</v>
      </c>
      <c r="Q12" s="44" t="s">
        <v>142</v>
      </c>
      <c r="R12" s="47">
        <v>1</v>
      </c>
      <c r="S12" s="47">
        <v>1</v>
      </c>
      <c r="T12" s="45">
        <f t="shared" si="0"/>
        <v>0.12121212121212122</v>
      </c>
      <c r="U12" s="46">
        <v>4</v>
      </c>
      <c r="V12" s="46">
        <v>33</v>
      </c>
      <c r="W12" s="48" t="s">
        <v>130</v>
      </c>
    </row>
    <row r="13" spans="1:23" ht="22.5" x14ac:dyDescent="0.2">
      <c r="A13" s="17"/>
      <c r="B13" s="18"/>
      <c r="C13" s="19"/>
      <c r="D13" s="19"/>
      <c r="E13" s="18"/>
      <c r="F13" s="18"/>
      <c r="G13" s="18"/>
      <c r="H13" s="18"/>
      <c r="I13" s="18"/>
      <c r="J13" s="18"/>
      <c r="K13" s="3"/>
      <c r="L13" s="43" t="s">
        <v>92</v>
      </c>
      <c r="M13" s="43" t="s">
        <v>109</v>
      </c>
      <c r="N13" s="43" t="s">
        <v>112</v>
      </c>
      <c r="O13" s="43" t="s">
        <v>92</v>
      </c>
      <c r="P13" s="52" t="s">
        <v>120</v>
      </c>
      <c r="Q13" s="44" t="s">
        <v>143</v>
      </c>
      <c r="R13" s="47">
        <v>1</v>
      </c>
      <c r="S13" s="47">
        <v>1</v>
      </c>
      <c r="T13" s="45">
        <f t="shared" si="0"/>
        <v>0.33333333333333331</v>
      </c>
      <c r="U13" s="46">
        <v>2</v>
      </c>
      <c r="V13" s="46">
        <v>6</v>
      </c>
      <c r="W13" s="48" t="s">
        <v>131</v>
      </c>
    </row>
    <row r="14" spans="1:23" ht="25.5" x14ac:dyDescent="0.2">
      <c r="A14" s="17"/>
      <c r="B14" s="18"/>
      <c r="C14" s="19"/>
      <c r="D14" s="19"/>
      <c r="E14" s="18"/>
      <c r="F14" s="18"/>
      <c r="G14" s="18"/>
      <c r="H14" s="18"/>
      <c r="I14" s="18"/>
      <c r="J14" s="18"/>
      <c r="K14" s="3"/>
      <c r="L14" s="43" t="s">
        <v>91</v>
      </c>
      <c r="M14" s="43" t="s">
        <v>113</v>
      </c>
      <c r="N14" s="43" t="s">
        <v>115</v>
      </c>
      <c r="O14" s="43" t="s">
        <v>91</v>
      </c>
      <c r="P14" s="52" t="s">
        <v>121</v>
      </c>
      <c r="Q14" s="49" t="s">
        <v>144</v>
      </c>
      <c r="R14" s="47">
        <v>1</v>
      </c>
      <c r="S14" s="47">
        <v>1</v>
      </c>
      <c r="T14" s="45">
        <f t="shared" si="0"/>
        <v>0</v>
      </c>
      <c r="U14" s="46">
        <v>0</v>
      </c>
      <c r="V14" s="46">
        <v>100</v>
      </c>
      <c r="W14" s="48" t="s">
        <v>132</v>
      </c>
    </row>
    <row r="15" spans="1:23" ht="22.5" x14ac:dyDescent="0.2">
      <c r="A15" s="17"/>
      <c r="B15" s="18"/>
      <c r="C15" s="19"/>
      <c r="D15" s="19"/>
      <c r="E15" s="18"/>
      <c r="F15" s="18"/>
      <c r="G15" s="18"/>
      <c r="H15" s="18"/>
      <c r="I15" s="18"/>
      <c r="J15" s="18"/>
      <c r="K15" s="3"/>
      <c r="L15" s="43" t="s">
        <v>92</v>
      </c>
      <c r="M15" s="43" t="s">
        <v>114</v>
      </c>
      <c r="N15" s="43" t="s">
        <v>116</v>
      </c>
      <c r="O15" s="43" t="s">
        <v>92</v>
      </c>
      <c r="P15" s="52" t="s">
        <v>122</v>
      </c>
      <c r="Q15" s="44" t="s">
        <v>145</v>
      </c>
      <c r="R15" s="47">
        <v>1</v>
      </c>
      <c r="S15" s="47">
        <v>1</v>
      </c>
      <c r="T15" s="45">
        <f>U15/V15</f>
        <v>0</v>
      </c>
      <c r="U15" s="46">
        <v>0</v>
      </c>
      <c r="V15" s="46">
        <v>1</v>
      </c>
      <c r="W15" s="48" t="s">
        <v>133</v>
      </c>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18"/>
      <c r="L23" s="18"/>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sheetData>
  <mergeCells count="1">
    <mergeCell ref="A1:W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2022-07-27T15:55:06Z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