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esoreria\Documents\PBR\2017 - pbr\13. Unidad de Transparencia\"/>
    </mc:Choice>
  </mc:AlternateContent>
  <bookViews>
    <workbookView xWindow="0" yWindow="0" windowWidth="24000" windowHeight="9630"/>
  </bookViews>
  <sheets>
    <sheet name="IR" sheetId="1" r:id="rId1"/>
    <sheet name="Instructivo_IR" sheetId="4" r:id="rId2"/>
  </sheets>
  <definedNames>
    <definedName name="_xlnm._FilterDatabase" localSheetId="0" hidden="1">IR!$A$2:$AC$411</definedName>
  </definedNames>
  <calcPr calcId="162913"/>
</workbook>
</file>

<file path=xl/calcChain.xml><?xml version="1.0" encoding="utf-8"?>
<calcChain xmlns="http://schemas.openxmlformats.org/spreadsheetml/2006/main">
  <c r="V11" i="1" l="1"/>
  <c r="U11" i="1"/>
  <c r="V12" i="1"/>
  <c r="U12" i="1"/>
  <c r="T13" i="1"/>
  <c r="V13" i="1" s="1"/>
  <c r="T14" i="1"/>
  <c r="V14" i="1" s="1"/>
  <c r="T15" i="1"/>
  <c r="V15" i="1" s="1"/>
  <c r="T16" i="1"/>
  <c r="V16" i="1" s="1"/>
  <c r="T17" i="1"/>
  <c r="V17" i="1" s="1"/>
  <c r="U17" i="1"/>
  <c r="V18" i="1"/>
  <c r="U18" i="1"/>
  <c r="V19" i="1"/>
  <c r="U19" i="1"/>
  <c r="T22" i="1"/>
  <c r="V22" i="1" s="1"/>
  <c r="T21" i="1"/>
  <c r="U14" i="1" l="1"/>
  <c r="U13" i="1"/>
  <c r="U15" i="1"/>
  <c r="U16" i="1"/>
  <c r="U22" i="1"/>
  <c r="AA13" i="1"/>
  <c r="Z13" i="1"/>
  <c r="Y13" i="1"/>
  <c r="AA16" i="1"/>
  <c r="Z16" i="1"/>
  <c r="Y16" i="1"/>
  <c r="AB16" i="1" s="1"/>
  <c r="AA19" i="1"/>
  <c r="AA12" i="1" s="1"/>
  <c r="Z19" i="1"/>
  <c r="Y19" i="1"/>
  <c r="AC22" i="1"/>
  <c r="AB22" i="1"/>
  <c r="AC17" i="1"/>
  <c r="AB17" i="1"/>
  <c r="AC15" i="1"/>
  <c r="AB15" i="1"/>
  <c r="Z12" i="1" l="1"/>
  <c r="Z11" i="1" s="1"/>
  <c r="Y12" i="1"/>
  <c r="Y11" i="1" s="1"/>
  <c r="AC12" i="1"/>
  <c r="AC11" i="1" s="1"/>
  <c r="AB12" i="1"/>
  <c r="AB11" i="1" s="1"/>
  <c r="AA11" i="1"/>
  <c r="AB13" i="1"/>
  <c r="AC13" i="1"/>
  <c r="AC16" i="1"/>
  <c r="V21" i="1"/>
  <c r="U21" i="1"/>
  <c r="AC19" i="1" l="1"/>
  <c r="AB19" i="1"/>
</calcChain>
</file>

<file path=xl/sharedStrings.xml><?xml version="1.0" encoding="utf-8"?>
<sst xmlns="http://schemas.openxmlformats.org/spreadsheetml/2006/main" count="6136" uniqueCount="2218">
  <si>
    <t>Instructivo</t>
  </si>
  <si>
    <t>Restricción:</t>
  </si>
  <si>
    <t>Apegarse al número de columnas.</t>
  </si>
  <si>
    <t>Fin
(3)</t>
  </si>
  <si>
    <t>Propósito
(4)</t>
  </si>
  <si>
    <t>Componentes</t>
  </si>
  <si>
    <t>(5)</t>
  </si>
  <si>
    <t>Actividades</t>
  </si>
  <si>
    <t>(6)</t>
  </si>
  <si>
    <t>Eje o línea estratégica
(7)</t>
  </si>
  <si>
    <t>Objetivo
(8)</t>
  </si>
  <si>
    <t>Estrategia
(9)</t>
  </si>
  <si>
    <t>Acciones
(10)</t>
  </si>
  <si>
    <t>PP
(14)</t>
  </si>
  <si>
    <t>UR
(15)</t>
  </si>
  <si>
    <t>Indicador
(16)</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</si>
  <si>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</si>
  <si>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</si>
  <si>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</si>
  <si>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</si>
  <si>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</si>
  <si>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</si>
  <si>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</si>
  <si>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</si>
  <si>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</si>
  <si>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</si>
  <si>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</si>
  <si>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Devengado
(31)</t>
  </si>
  <si>
    <t xml:space="preserve"> Avance Devengado / Modificado
(33)</t>
  </si>
  <si>
    <r>
      <rPr>
        <b/>
        <sz val="9"/>
        <color indexed="8"/>
        <rFont val="Arial"/>
        <family val="2"/>
      </rPr>
      <t>(12) FN</t>
    </r>
    <r>
      <rPr>
        <sz val="8"/>
        <color theme="1"/>
        <rFont val="Arial"/>
        <family val="2"/>
      </rPr>
      <t>: Señalar el código de la función de acuerdo a la clasificación funcional del gasto publicada en el DOF el 27 de diciembre de 2010.</t>
    </r>
  </si>
  <si>
    <r>
      <rPr>
        <b/>
        <sz val="9.5"/>
        <color indexed="8"/>
        <rFont val="Arial"/>
        <family val="2"/>
      </rPr>
      <t>(1) Programa Presupuestario</t>
    </r>
    <r>
      <rPr>
        <sz val="8"/>
        <color theme="1"/>
        <rFont val="Arial"/>
        <family val="2"/>
      </rPr>
      <t>: Denominación del programa, el cual se repetirá en los renglones Fin, Propósito, Componentes y Actividades.</t>
    </r>
  </si>
  <si>
    <r>
      <rPr>
        <b/>
        <sz val="9.5"/>
        <color indexed="8"/>
        <rFont val="Arial"/>
        <family val="2"/>
      </rPr>
      <t>(3) Fin</t>
    </r>
    <r>
      <rPr>
        <sz val="8"/>
        <color theme="1"/>
        <rFont val="Arial"/>
        <family val="2"/>
      </rPr>
      <t>: Nivel fin de acuerdo a la MML, generar un indicador para este nivel, de eficacia; añadir las filas de acuerdo a la cantidad de fines (ejes estrátegicos) necesarios.</t>
    </r>
  </si>
  <si>
    <r>
      <rPr>
        <b/>
        <sz val="9.5"/>
        <color indexed="8"/>
        <rFont val="Arial"/>
        <family val="2"/>
      </rPr>
      <t>(4) Propósito</t>
    </r>
    <r>
      <rPr>
        <sz val="8"/>
        <color theme="1"/>
        <rFont val="Arial"/>
        <family val="2"/>
      </rPr>
      <t>: Nivel propósito de acuerdo a la MML, generar un indicador para este nivel, de eficacia; añadir las filas de acuerdo a la cantidad de propósitos existente.</t>
    </r>
  </si>
  <si>
    <r>
      <rPr>
        <b/>
        <sz val="9.5"/>
        <color indexed="8"/>
        <rFont val="Arial"/>
        <family val="2"/>
      </rPr>
      <t>(5) Componentes</t>
    </r>
    <r>
      <rPr>
        <sz val="8"/>
        <color theme="1"/>
        <rFont val="Arial"/>
        <family val="2"/>
      </rPr>
      <t>: Nivel de componentes de acuerdo a la MML, añadir filas por cada componente existente, generar un indicador por cada dimensión y para cada componente.</t>
    </r>
  </si>
  <si>
    <r>
      <rPr>
        <b/>
        <sz val="9.5"/>
        <color indexed="8"/>
        <rFont val="Arial"/>
        <family val="2"/>
      </rPr>
      <t>(6) Actividades</t>
    </r>
    <r>
      <rPr>
        <sz val="8"/>
        <color theme="1"/>
        <rFont val="Arial"/>
        <family val="2"/>
      </rPr>
      <t>: Nivel de actividades de acuerdo a la MML, añadir filas por cada actividad existente, generar un indicador por cada dimensión y para cada actividad.</t>
    </r>
  </si>
  <si>
    <r>
      <rPr>
        <b/>
        <sz val="9.5"/>
        <color indexed="8"/>
        <rFont val="Arial"/>
        <family val="2"/>
      </rPr>
      <t>(7) Eje o línea estratégica</t>
    </r>
    <r>
      <rPr>
        <sz val="8"/>
        <color theme="1"/>
        <rFont val="Arial"/>
        <family val="2"/>
      </rPr>
      <t>: Señalar el eje o línea estratégica, epresentan los temas de atención prioritaria para administración estatal o municipal sobre los cuáles se realizará el planteamiento de los objetivos; Ejemplo: Atención prioritaria a las comunidades marginadas.</t>
    </r>
  </si>
  <si>
    <r>
      <rPr>
        <b/>
        <sz val="9.5"/>
        <color indexed="8"/>
        <rFont val="Arial"/>
        <family val="2"/>
      </rPr>
      <t>(8) Objetivo</t>
    </r>
    <r>
      <rPr>
        <sz val="8"/>
        <color theme="1"/>
        <rFont val="Arial"/>
        <family val="2"/>
      </rPr>
      <t>: Señalar el objetivo del programa, enunciados que definen la situación que se espera lograr en un tema trascendental para la administración estatal o municipal; son la expresión cualitativa de lo que se quiere cumplir con la política pública al término de la administración estatal o municipal; eje: Incrementar la cobertura del servicio de limpia en las colonias aledañas.</t>
    </r>
  </si>
  <si>
    <r>
      <rPr>
        <b/>
        <sz val="9.5"/>
        <color indexed="8"/>
        <rFont val="Arial"/>
        <family val="2"/>
      </rPr>
      <t>(9) Estrategia</t>
    </r>
    <r>
      <rPr>
        <sz val="8"/>
        <color theme="1"/>
        <rFont val="Arial"/>
        <family val="2"/>
      </rPr>
      <t>: Señalar el curso de acción general, que muestre la dirección y el uso general de los recursos y esfuerzos para el logro de los objetivos; ejem. Incrementar la cohesión entre los diferentes grupos sociales e instituciones</t>
    </r>
  </si>
  <si>
    <r>
      <rPr>
        <b/>
        <sz val="9.5"/>
        <color indexed="8"/>
        <rFont val="Arial"/>
        <family val="2"/>
      </rPr>
      <t>(10) Acciones</t>
    </r>
    <r>
      <rPr>
        <sz val="8"/>
        <color theme="1"/>
        <rFont val="Arial"/>
        <family val="2"/>
      </rPr>
      <t>: Señalar las actividades que permitan cumplir los objetivos y metas</t>
    </r>
  </si>
  <si>
    <r>
      <rPr>
        <b/>
        <sz val="9.5"/>
        <color indexed="8"/>
        <rFont val="Arial"/>
        <family val="2"/>
      </rPr>
      <t>(11) F</t>
    </r>
    <r>
      <rPr>
        <sz val="8"/>
        <color theme="1"/>
        <rFont val="Arial"/>
        <family val="2"/>
      </rPr>
      <t>: Señalar el código de la finalidad de acuerdo a la clasificación funcional del gasto publicada en el DOF el 27 de diciembre de 2010.</t>
    </r>
  </si>
  <si>
    <r>
      <rPr>
        <b/>
        <sz val="9.5"/>
        <color indexed="8"/>
        <rFont val="Arial"/>
        <family val="2"/>
      </rPr>
      <t>(13) SF</t>
    </r>
    <r>
      <rPr>
        <sz val="8"/>
        <color theme="1"/>
        <rFont val="Arial"/>
        <family val="2"/>
      </rPr>
      <t>: Señalar el código de la subfunción de acuerdo a la clasificación funcional del gasto publicada en el DOF el 27 de diciembre de 2010.</t>
    </r>
  </si>
  <si>
    <r>
      <rPr>
        <b/>
        <sz val="9.6"/>
        <color indexed="8"/>
        <rFont val="Arial"/>
        <family val="2"/>
      </rPr>
      <t>(14) PP</t>
    </r>
    <r>
      <rPr>
        <sz val="8"/>
        <color theme="1"/>
        <rFont val="Arial"/>
        <family val="2"/>
      </rPr>
      <t>: Señalar la codificación del programa presupuestario,  tomando en cuenta la clasificación programática publicada en el DOF el 8 de agosto de 2013 y seguida del consecutivo que le corresponde. Ejemplo  S204.</t>
    </r>
  </si>
  <si>
    <r>
      <rPr>
        <b/>
        <sz val="9.6"/>
        <color indexed="8"/>
        <rFont val="Arial"/>
        <family val="2"/>
      </rPr>
      <t>(15) UR</t>
    </r>
    <r>
      <rPr>
        <sz val="8"/>
        <color theme="1"/>
        <rFont val="Arial"/>
        <family val="2"/>
      </rPr>
      <t>: Unidad responsable del programa.</t>
    </r>
  </si>
  <si>
    <r>
      <rPr>
        <b/>
        <sz val="9.6"/>
        <color indexed="8"/>
        <rFont val="Arial"/>
        <family val="2"/>
      </rPr>
      <t>(16) Indicador</t>
    </r>
    <r>
      <rPr>
        <sz val="8"/>
        <color theme="1"/>
        <rFont val="Arial"/>
        <family val="2"/>
      </rPr>
      <t>: Descripción del objetivo del indicador, ejemplo: "Índice de marginación en Guanajuato"</t>
    </r>
  </si>
  <si>
    <r>
      <rPr>
        <b/>
        <sz val="9.6"/>
        <color indexed="8"/>
        <rFont val="Arial"/>
        <family val="2"/>
      </rPr>
      <t>(17) Fórmula de cálculo</t>
    </r>
    <r>
      <rPr>
        <sz val="8"/>
        <color theme="1"/>
        <rFont val="Arial"/>
        <family val="2"/>
      </rPr>
      <t>: Se refiere a la expresión matemática del indicador. Determina la forma en que se relacionan las variables.</t>
    </r>
  </si>
  <si>
    <r>
      <rPr>
        <b/>
        <sz val="9.6"/>
        <color indexed="8"/>
        <rFont val="Arial"/>
        <family val="2"/>
      </rPr>
      <t>(18) Tipo</t>
    </r>
    <r>
      <rPr>
        <sz val="8"/>
        <color theme="1"/>
        <rFont val="Arial"/>
        <family val="2"/>
      </rPr>
      <t>: Hacer referencia si es de tipo: numérico, porcentual, tasa, promedio, índice, cumplimiento</t>
    </r>
  </si>
  <si>
    <r>
      <rPr>
        <b/>
        <sz val="9.6"/>
        <color indexed="8"/>
        <rFont val="Arial"/>
        <family val="2"/>
      </rPr>
      <t>(19) Dimensión</t>
    </r>
    <r>
      <rPr>
        <sz val="8"/>
        <color theme="1"/>
        <rFont val="Arial"/>
        <family val="2"/>
      </rPr>
      <t>: Hacer referencia si su dimensión es: Eficacia, Eficiencia, Economía</t>
    </r>
  </si>
  <si>
    <r>
      <rPr>
        <b/>
        <sz val="9.6"/>
        <color indexed="8"/>
        <rFont val="Arial"/>
        <family val="2"/>
      </rPr>
      <t>(20) Frecuencia de Medición</t>
    </r>
    <r>
      <rPr>
        <sz val="8"/>
        <color theme="1"/>
        <rFont val="Arial"/>
        <family val="2"/>
      </rPr>
      <t>: Hace referencia a la periodicidad en el tiempo con que se realiza la medición del indicador.</t>
    </r>
  </si>
  <si>
    <r>
      <rPr>
        <b/>
        <sz val="9.6"/>
        <color indexed="8"/>
        <rFont val="Arial"/>
        <family val="2"/>
      </rPr>
      <t>(21) Línea base</t>
    </r>
    <r>
      <rPr>
        <sz val="8"/>
        <color theme="1"/>
        <rFont val="Arial"/>
        <family val="2"/>
      </rPr>
      <t>: Hacer referencia de los datos con los que se contaba al incio del año presupuestal</t>
    </r>
  </si>
  <si>
    <r>
      <rPr>
        <b/>
        <sz val="9.6"/>
        <color indexed="8"/>
        <rFont val="Arial"/>
        <family val="2"/>
      </rPr>
      <t>(22) Meta Programada</t>
    </r>
    <r>
      <rPr>
        <sz val="8"/>
        <color theme="1"/>
        <rFont val="Arial"/>
        <family val="2"/>
      </rPr>
      <t>: Resultado cuantificable de las acciones  previamente definidas y esperadas en forma organizada y representativa de las asignaciones de los recursos</t>
    </r>
  </si>
  <si>
    <r>
      <rPr>
        <b/>
        <sz val="9.6"/>
        <color indexed="8"/>
        <rFont val="Arial"/>
        <family val="2"/>
      </rPr>
      <t>(23) Meta Modificada</t>
    </r>
    <r>
      <rPr>
        <sz val="8"/>
        <color theme="1"/>
        <rFont val="Arial"/>
        <family val="2"/>
      </rPr>
      <t>: Nivel cuantificable de las ampliaciones o reducciones de las metas establecidas originalmente y que comprende las variaciones dentro del proceso programático-presupuestario.</t>
    </r>
  </si>
  <si>
    <r>
      <rPr>
        <b/>
        <sz val="9.6"/>
        <color indexed="8"/>
        <rFont val="Arial"/>
        <family val="2"/>
      </rPr>
      <t>(24) Meta alcanzada</t>
    </r>
    <r>
      <rPr>
        <sz val="8"/>
        <color theme="1"/>
        <rFont val="Arial"/>
        <family val="2"/>
      </rPr>
      <t>: Es el resultado cuantificable al momento del reporte</t>
    </r>
  </si>
  <si>
    <r>
      <rPr>
        <b/>
        <sz val="9.6"/>
        <color indexed="8"/>
        <rFont val="Arial"/>
        <family val="2"/>
      </rPr>
      <t>(25) Alvance/Programado</t>
    </r>
    <r>
      <rPr>
        <sz val="8"/>
        <color theme="1"/>
        <rFont val="Arial"/>
        <family val="2"/>
      </rPr>
      <t>: Es la división entre la meta alcanzada y la meta programada.</t>
    </r>
  </si>
  <si>
    <r>
      <rPr>
        <b/>
        <sz val="9.6"/>
        <color indexed="8"/>
        <rFont val="Arial"/>
        <family val="2"/>
      </rPr>
      <t>(26) Avance/Modificado</t>
    </r>
    <r>
      <rPr>
        <sz val="8"/>
        <color theme="1"/>
        <rFont val="Arial"/>
        <family val="2"/>
      </rPr>
      <t>: Es la división entre la meta alcanzada y la meta modificada.</t>
    </r>
  </si>
  <si>
    <r>
      <rPr>
        <b/>
        <sz val="9.6"/>
        <color indexed="8"/>
        <rFont val="Arial"/>
        <family val="2"/>
      </rPr>
      <t>(27) Medios de verificación</t>
    </r>
    <r>
      <rPr>
        <sz val="8"/>
        <color theme="1"/>
        <rFont val="Arial"/>
        <family val="2"/>
      </rPr>
      <t>: Informar la herramienta técnica o informativa que permita verificar el avance de las metas, ejemplo: listas de asistencia, informes estadisticos oficiales, informes de evaluaciones o estudios oficiales  internos o externos, etc.</t>
    </r>
  </si>
  <si>
    <r>
      <rPr>
        <b/>
        <sz val="9.6"/>
        <color indexed="8"/>
        <rFont val="Arial"/>
        <family val="2"/>
      </rPr>
      <t>(28) Supuestos</t>
    </r>
    <r>
      <rPr>
        <sz val="8"/>
        <color theme="1"/>
        <rFont val="Arial"/>
        <family val="2"/>
      </rPr>
      <t>: Referir la hipotesis externa de los riesgos, que por su naturaleza puedan impedir la realización de las metas a cualquier nivel; no referir el supuesto del nivel Fin</t>
    </r>
  </si>
  <si>
    <r>
      <rPr>
        <b/>
        <sz val="9.6"/>
        <color indexed="8"/>
        <rFont val="Arial"/>
        <family val="2"/>
      </rPr>
      <t>(29) Presupuesto aprobado</t>
    </r>
    <r>
      <rPr>
        <sz val="8"/>
        <color theme="1"/>
        <rFont val="Arial"/>
        <family val="2"/>
      </rPr>
      <t>: Reflejar las asignaciones presupuestarias anuales comprometidas en el Presupuesto de Egresos.</t>
    </r>
  </si>
  <si>
    <r>
      <rPr>
        <b/>
        <sz val="9.6"/>
        <color indexed="8"/>
        <rFont val="Arial"/>
        <family val="2"/>
      </rPr>
      <t>(30) Presupuesto Modificado</t>
    </r>
    <r>
      <rPr>
        <sz val="8"/>
        <color theme="1"/>
        <rFont val="Arial"/>
        <family val="2"/>
      </rPr>
      <t>: Es el momento que refleja la asignación presupuestaria que resulta de incorporar; en su caso, las adecuaciones presupuestarias al presupuesto aprobado.</t>
    </r>
  </si>
  <si>
    <r>
      <rPr>
        <b/>
        <sz val="9.6"/>
        <color indexed="8"/>
        <rFont val="Arial"/>
        <family val="2"/>
      </rPr>
      <t>(31) Presupuesto Devengado</t>
    </r>
    <r>
      <rPr>
        <sz val="8"/>
        <color theme="1"/>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</si>
  <si>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9.6"/>
        <color indexed="8"/>
        <rFont val="Arial"/>
        <family val="2"/>
      </rPr>
      <t>(32) Devengado / Aprobado</t>
    </r>
    <r>
      <rPr>
        <sz val="8"/>
        <color theme="1"/>
        <rFont val="Arial"/>
        <family val="2"/>
      </rPr>
      <t>: Es la división entre el Presupuesto Devengado y el Presupuesto Aprobado.</t>
    </r>
  </si>
  <si>
    <r>
      <rPr>
        <b/>
        <sz val="9.6"/>
        <color indexed="8"/>
        <rFont val="Arial"/>
        <family val="2"/>
      </rPr>
      <t>(33) Avance Devengado / Modificado</t>
    </r>
    <r>
      <rPr>
        <sz val="8"/>
        <color theme="1"/>
        <rFont val="Arial"/>
        <family val="2"/>
      </rPr>
      <t>: Es la división entre el Presupuesto Devengado y el presupuesto Modificado.</t>
    </r>
  </si>
  <si>
    <t>Programa presupuestario
(1)</t>
  </si>
  <si>
    <t>Eficacia</t>
  </si>
  <si>
    <t>Eficacia (1 por componente)</t>
  </si>
  <si>
    <t>Eficiencia (1 por componente)</t>
  </si>
  <si>
    <t>Economía (1 por componente)</t>
  </si>
  <si>
    <t>Eficacia (1 por actividad)</t>
  </si>
  <si>
    <t>Eficiencia (1 por actividad)</t>
  </si>
  <si>
    <t>Economía (1 por actividad)</t>
  </si>
  <si>
    <t>F
(11)</t>
  </si>
  <si>
    <t>FN
(12)</t>
  </si>
  <si>
    <t>SF
(13)</t>
  </si>
  <si>
    <t>Fórmula de cálculo
(17)</t>
  </si>
  <si>
    <t>Presupuesto Modificado
(30)</t>
  </si>
  <si>
    <t>Devengado / Aprobado
(32)</t>
  </si>
  <si>
    <t>Tipo de Fórmula
(18)</t>
  </si>
  <si>
    <t>Resumen Narrativo
(2)</t>
  </si>
  <si>
    <t>Recomendación:</t>
  </si>
  <si>
    <t>Debe considerarse la estructura vertical y horizontal para cada uno de los elementos de la matriz, el presupuesto de nivel actividades  en suma debe ser igual, al de su componente, a su vez el de los componentes al de propósito y por último el de propósito debe coincidir con el del nivel fin.</t>
  </si>
  <si>
    <r>
      <rPr>
        <b/>
        <sz val="9.5"/>
        <color indexed="8"/>
        <rFont val="Arial"/>
        <family val="2"/>
      </rPr>
      <t>(2) Resumen narrativo</t>
    </r>
    <r>
      <rPr>
        <sz val="8"/>
        <color theme="1"/>
        <rFont val="Arial"/>
        <family val="2"/>
      </rPr>
      <t>: Identificar a qué elemento de la lógica vertical se hace referencia.</t>
    </r>
  </si>
  <si>
    <t>Porcentaje</t>
  </si>
  <si>
    <t>Anual</t>
  </si>
  <si>
    <t>(Total de acciones de difusion realizadas/Total de acciones de Difusion programadas)*100</t>
  </si>
  <si>
    <t>(Total de personas participantes en campañas/ Total de personas programadas)*100</t>
  </si>
  <si>
    <t>Semestral</t>
  </si>
  <si>
    <t>(Servidores publicos capacitados/ Servidores publicos programados)*100</t>
  </si>
  <si>
    <t>Eficiencia</t>
  </si>
  <si>
    <t>(Total de acciones de difusion realizadas/Total de acciones de difusion programadas)*100</t>
  </si>
  <si>
    <t xml:space="preserve">Asistencia Compromiso de los servidores públicos para recibir capacitaciones. </t>
  </si>
  <si>
    <t>Compromiso y disposición de los servidores publicos para contestar las solicitudes de informacion referidas a su direccion, en tiempo y forma.</t>
  </si>
  <si>
    <t>Estadistica de la encuesta, Informe de Gobierno, estadisco de solicitudes de información.</t>
  </si>
  <si>
    <t>Disponibilidad de la ciudadania para interesarse en la informacion generada por el municipio respecto a la rendicion de cuentas y su transparencia.</t>
  </si>
  <si>
    <t xml:space="preserve">Estadistica de la encuesta, Informe de Gobierno. </t>
  </si>
  <si>
    <t>Publicación web en página municipal oficial.</t>
  </si>
  <si>
    <t>Informe de Gobierno, informe y estadistico de solicitudes para el municipio de Uriangato plataforma Nacional de Transparencia, Reporte de solicitudes revisadas por el Comité de Transparencia.</t>
  </si>
  <si>
    <t>Que las personas tengan la disponibilidad de responder la encuesta
Que la ciudadania perciba a la administracion suficientemente transparente.</t>
  </si>
  <si>
    <t>Ciudadanía interesada en consultar la página web oficial del municipio.</t>
  </si>
  <si>
    <t>Aceptacion y disponibilidad de la ciudadania para participar en las campañas de transparencia.</t>
  </si>
  <si>
    <t>1% en platicas impartidas.</t>
  </si>
  <si>
    <t>5% bienestar familiar.</t>
  </si>
  <si>
    <t>30% numeros de programas gestionados.</t>
  </si>
  <si>
    <t>30% Programa de gestiones en quidad de genero.</t>
  </si>
  <si>
    <t>aumentar 50% en programas de capacitacion.</t>
  </si>
  <si>
    <t>10% en platicas de crecimiento.</t>
  </si>
  <si>
    <t>20% en atenciones personalizadas.</t>
  </si>
  <si>
    <t>10% en modulos anuales.</t>
  </si>
  <si>
    <t>10%programas gestionados sobre prevencion de violencia.</t>
  </si>
  <si>
    <t>10% en platicas, talleres, etc.</t>
  </si>
  <si>
    <t>10% en platicas y talleres gestionados sobre temas de sexualidad.</t>
  </si>
  <si>
    <t>10% en gestion de taller de manejo de emociones.</t>
  </si>
  <si>
    <t>20% gestiones a instituciones educativas.</t>
  </si>
  <si>
    <t>20%gestiones realizadas con el sector salud (CAISES, Uriangato).</t>
  </si>
  <si>
    <t>10%de gestiones realizadas con el sector salud (CAISES, Uriangato).</t>
  </si>
  <si>
    <t>programacion de platicas anuales presentadas a la Comision.</t>
  </si>
  <si>
    <t xml:space="preserve">Informe de labores mensuales a Presidente y Comision de Equidad de Género.  </t>
  </si>
  <si>
    <t>Informe de labores mensuales a Presidente,  Comision de Equidad de Género y Convenios.</t>
  </si>
  <si>
    <t>Informe de labores mensuales a Presidente y Comision de Equidad de Género y  Convenios.</t>
  </si>
  <si>
    <t>Informe de labores mensuales a Presidente y Comision de Equidad de Género.</t>
  </si>
  <si>
    <t>Informe de labores mensuales a Presidente y Comision de Equidad de Género/Oficio de solicitud a IMUG</t>
  </si>
  <si>
    <t>Informe de labores mensuales a Presidente y Comision de Equidad de Género/Oficio de solicitud a las Instituciones educativas.</t>
  </si>
  <si>
    <t>Informe de labores mensuales a Presidente y Comision de Equidad de Género/Oficio de solicitud al Sector Salud (CAISES, URIANGATO).</t>
  </si>
  <si>
    <t>Las familias uriangatenses comprometidas en la integracion familiar.</t>
  </si>
  <si>
    <t>Interés por parte de los beneficiarios en participar en las sensibilizaciones y en capacitaciones y talleres.</t>
  </si>
  <si>
    <t>Se cuenta con recurso económico y humano Estatal y Municipal suficiente.</t>
  </si>
  <si>
    <t>Interés por parte de los beneficiarios en participar en las pláticas y orientaciones psicológicas.</t>
  </si>
  <si>
    <t xml:space="preserve">Interés de la población uriangatense en recibir atenciones . </t>
  </si>
  <si>
    <t xml:space="preserve">Interés de la población uriangatense en acudir a recibir información. </t>
  </si>
  <si>
    <t>Se cuenta con recurso humano Estatal y Municipal suficiente y el interés de la población uriangatense en participar en dichos programas.</t>
  </si>
  <si>
    <t>Se cuenta con recurso económico y humano Estatal y Municipal suficiente y el interés de la población uriangatense en participar en las pláticas, talleres y orientaciones psicólogicas.</t>
  </si>
  <si>
    <t>Interes por parte de los directores y directoras de las instituciones educativas.</t>
  </si>
  <si>
    <t>Aprobación y participación por parte de los directivos de las instituciones educativas.</t>
  </si>
  <si>
    <t>Aprobación y participación por parte del Sector Salud (CAISES, Uriangato).</t>
  </si>
  <si>
    <t>numero de platicas impartidas en el año.</t>
  </si>
  <si>
    <t>(número total de pláticas impatidas=pláticas impartidas en el año actual/pláticas impartidas en el año anterior)*100</t>
  </si>
  <si>
    <t>numeros de programas gestionados  y ejecutados en el año.</t>
  </si>
  <si>
    <t>(numeros de programas=programas gestionados en el año/programas ejecutados en el año)*100</t>
  </si>
  <si>
    <t>Número de Programas</t>
  </si>
  <si>
    <t>Gestiones de programas sobre Equidad de Género programados y  realizados.</t>
  </si>
  <si>
    <t>(Total de gestiones de programas sobre Equidad de Género realizados/ Total de gestiones  programas sobre equidad de género programados)*100</t>
  </si>
  <si>
    <t xml:space="preserve"> Programas de capacitación  programados y realizados.</t>
  </si>
  <si>
    <t>(Total de programas de capacitación programados /Total de programas de capacitación realizados)*100</t>
  </si>
  <si>
    <t>Pláticas de crecimiento personal y orientaciones psicológicas.</t>
  </si>
  <si>
    <t>(Número total de pláticas de crecimiento personal/número total de orientaciones psicológicas.)*100</t>
  </si>
  <si>
    <t xml:space="preserve">Atenciones personalizadas. </t>
  </si>
  <si>
    <t>(Número total de atenciones personalizadas/atenciones personalizadas anteriores. )*100</t>
  </si>
  <si>
    <t xml:space="preserve">Módulos informativos colocados.  </t>
  </si>
  <si>
    <t>(Número total de modulos anuales/número total de módulos anteriores. )*100</t>
  </si>
  <si>
    <t xml:space="preserve"> Programas gestionados e implementados sobre la prevención de violencia.  </t>
  </si>
  <si>
    <t>(Total de programas gestionados sobre la prevención de violencia intrafamiliar/ Total de programas implementados sobre la prevención de la violencia)*100</t>
  </si>
  <si>
    <t>Número total de pláticas, talleres para la mejora de las relaciones de pareja y familia/número total de orientaciones psicológicas a parejas y familias.</t>
  </si>
  <si>
    <t>Número total de pláticas, talleres para la mejora de las relaciones de pareja y familia.</t>
  </si>
  <si>
    <t>No Aplica</t>
  </si>
  <si>
    <t>Calidad</t>
  </si>
  <si>
    <t>Pláticas o talleres gestionados e implementados  sobre la sexualidad en las y los adolescentes.</t>
  </si>
  <si>
    <t>(Total de pláticas o talleres gestionados sobre el tema de la sexualidad en las y los adolescentes/ Total de pláticas o talleres implementados sobre el tema de la sexualidad en las y los adolescentes)*100</t>
  </si>
  <si>
    <t>Talleres gestionados e implementados sobre el manejo de las emociones en las y los adolescentes.</t>
  </si>
  <si>
    <t>(Total de talleres gestionados sobre el manejo de las emociones en las y los adolescentes/ Total de talleres implementados sobre el manejo de las emociones en las y los adolescentes)*100</t>
  </si>
  <si>
    <t>Gestiones realizadas con las instituciones educativas.</t>
  </si>
  <si>
    <t>(Total de Gestiones realizadas con las instituciones educativas)*100</t>
  </si>
  <si>
    <t>Gestiones realizadas e implementada con el sector salud para la atención oportuna de enfermedades.</t>
  </si>
  <si>
    <t>(Total de gestiones realizadas con el sector salud (CAISES, Uriangato)para la difusión sobre la atención oportuna de enfermedades/  Total de difusión  implementada sobre la atención oportuna de enfermedades)*100</t>
  </si>
  <si>
    <t>Total de gestiones realizadas con el sector salud (CAISES, Uriangato).</t>
  </si>
  <si>
    <t>(Total de gestiones realizadas con el sector salud (CAISES, Uriangato))*100</t>
  </si>
  <si>
    <t>20% en la participacion de la ciudadania en las actividades del municipio.</t>
  </si>
  <si>
    <t>30% en el incremento de asistentes a eventos y talleres culturales.</t>
  </si>
  <si>
    <t>10% en la realizacion de convenios para imparticion de talleres en otros espacios culturales.</t>
  </si>
  <si>
    <t>70% Mejorar las condiciones de las areas de actividades culturales.</t>
  </si>
  <si>
    <t>20% de incremento en las solicitudes de apoyo para mantenimiento de las instalaciones.</t>
  </si>
  <si>
    <t>35% en el incremento de los programas de difusion de las actividades culturales.</t>
  </si>
  <si>
    <t>50% incremento de talleres interactivos de concientizacion.</t>
  </si>
  <si>
    <t>10% incremento en actividades de acercamiento cultural.</t>
  </si>
  <si>
    <t>25% incremento en los eventos presentados en colonias y comunidades.</t>
  </si>
  <si>
    <t>40% en la elaboracion de convenios de colaboracion con instituciones educativas.</t>
  </si>
  <si>
    <t>25% en la realizacion de talleres y salones culturales.</t>
  </si>
  <si>
    <t xml:space="preserve">Se cuenta con los espacios adecuados para los salones culturales y el interés de la población en participar en las actividades es elevado.
</t>
  </si>
  <si>
    <t>La ciudadania cuenta con el interes de conocer mas a fondo la cultura de nuestro municipio.</t>
  </si>
  <si>
    <t>Reporte mensual del Instituto Estatal de Cultura del Estado de Guanajuato.</t>
  </si>
  <si>
    <t>Existe interés de la población en participar en las actividades.</t>
  </si>
  <si>
    <t>Interes de la cuidadania por las actividades culturales</t>
  </si>
  <si>
    <t>Contar con el apoyo de Transito y transporte para la adecuacion de los costos  de ruta en dias de eventos culturales.</t>
  </si>
  <si>
    <t>Interes de la ciudadania para asistir a los talleres culturales.</t>
  </si>
  <si>
    <t>Interés y participación del cabildo Municipal y/o participación del gobierno del Estado.</t>
  </si>
  <si>
    <t>Apoyo por parte de las instituciones educativas del municipio para la difusion.</t>
  </si>
  <si>
    <t>Informes de actividades dentro de las instalaciones y reportes mensuales sobre los usuarios que acudieron.</t>
  </si>
  <si>
    <t>Registros de usuarios en bibliotecas, Listas de asistencia y registros de talleres, Evidencia fotográfica y registro de asistentes a eventos y Reportes mensuales.</t>
  </si>
  <si>
    <t>Registros de usuarios en bibliotecas, Listas de asistencia y registros de talleres, Evidencia fotográfica y registro de asistentes a eventos.</t>
  </si>
  <si>
    <t>Convenios con las dependencias y empresas correspondientes.</t>
  </si>
  <si>
    <t>Convenios con las dependencias e instituciones correspondientes.</t>
  </si>
  <si>
    <t>Acuerdos de Ayuntamiento.</t>
  </si>
  <si>
    <t>Tasa de variación en el número de participantes en eventos y talleres culturales.</t>
  </si>
  <si>
    <t>Total de participantes en este año/Total de participantes en el año pasado)-1*100</t>
  </si>
  <si>
    <t>Tasa de Variación</t>
  </si>
  <si>
    <t>Porcentaje de eventos de participacion ciudadana.</t>
  </si>
  <si>
    <t>(total de nuevos eventos con participación de la ciudadanía/total de eventos realizados)*100</t>
  </si>
  <si>
    <t>Mensual</t>
  </si>
  <si>
    <t>Programas de eventos en colonias y comunidades del municipio.</t>
  </si>
  <si>
    <t>(Total de eventos culturales en colonias y comunidades en este año/Total de eventos culturales en colonias y comunidades del año pasado)-1*100</t>
  </si>
  <si>
    <t>Participacion ciudadana en eventos culturales del municipio.</t>
  </si>
  <si>
    <t>(Total de asistentes en este año/Total de asistentes del año pasado)-1*100</t>
  </si>
  <si>
    <t xml:space="preserve">Convenios de colaboracion. </t>
  </si>
  <si>
    <t>(Total de convenios realizados en este año/Total de convenios del año pasado)-1*100</t>
  </si>
  <si>
    <t>Talleres y salones culturales del municipio.</t>
  </si>
  <si>
    <t>(Total de talleres realizados en este año/Total de talleres realizados del año pasado)-1*100</t>
  </si>
  <si>
    <t>Porcentaje de espacios para brindar las actividades actuales es condiciones adecuadas.</t>
  </si>
  <si>
    <t>(total Espacios para brindar las actividades actuales esta condiciones adecuadas/total de Espacios)*100</t>
  </si>
  <si>
    <t>Porcentaje de apoyos solicitados mediante oficio para el mantenimiento de las instalaciones.</t>
  </si>
  <si>
    <t>(Total oficios entregados en este año/Total de oficios del año pasado)-1*100</t>
  </si>
  <si>
    <t xml:space="preserve">Difusion de actividades culturales. </t>
  </si>
  <si>
    <t>(Programas de difusion realizados este año/Programas de difusion realizados el año anterior)-1*100</t>
  </si>
  <si>
    <t>Porcentaje de talleres interactivos sobre la cultra municipal.</t>
  </si>
  <si>
    <t>(Plan de trabajo anual/Total de talleres realizados durante el año)*100</t>
  </si>
  <si>
    <t>Porcentaje de actividades de acercamiento para la poblacion.</t>
  </si>
  <si>
    <t>(Plan de trabajo anual/Total de actividades realizadas durante el año)*100</t>
  </si>
  <si>
    <t>4% de incremento sobre el año anterior.</t>
  </si>
  <si>
    <t>20% sobre el incremento de Cuentas Actualizadas.</t>
  </si>
  <si>
    <t>20% sobre el numero de cuentas canceladas.</t>
  </si>
  <si>
    <t>25% sobre en total de Regularizaciones promovidas.</t>
  </si>
  <si>
    <t>30% sobre el numero de cuentas aperturadas.</t>
  </si>
  <si>
    <t>50% sobre el numero de correciones realizadas.</t>
  </si>
  <si>
    <t>20% sobre los Avaluos realizados.</t>
  </si>
  <si>
    <t>20% sobre los errores hechos en levantamientos.</t>
  </si>
  <si>
    <t>20% sobre predios rústicos Actualizados.</t>
  </si>
  <si>
    <t>50%sobre las asesorias consultadas al Inegi.</t>
  </si>
  <si>
    <t>10%sobre el número de campañas para Descuentos en recargos.</t>
  </si>
  <si>
    <t xml:space="preserve">Las Condiciones  Legales, fisicas y Fiscales de los Predios en el Municipio de Uriangato Gto. </t>
  </si>
  <si>
    <t>Informe de impuesto recaudado a tesoreria y fichas de deposito.</t>
  </si>
  <si>
    <t>Alto interés de la ciudadanía para el pago del impuesto Predial.</t>
  </si>
  <si>
    <t>informe Autorizado por tesoreria y Corte diario sobre cuantos Avaluos Fiscales y/o Traslaciones de Dominio se realizaron en el año , los cuales se tienen de forma fisica.</t>
  </si>
  <si>
    <t>Informe de Cuentas duplicadas detectadas y canceladas a Tesoreria Municipal y al H. Ayuntamento.</t>
  </si>
  <si>
    <t>Alto interés de la ciudadanía para la cancelación de Cuentas Duplicadas.</t>
  </si>
  <si>
    <t>Alto interés de la ciudadanía para participar en el Programa de Regularización.</t>
  </si>
  <si>
    <t>Informe de Desarrollo Urbado sobre las regularizaciónes.</t>
  </si>
  <si>
    <t>Informe a Tesoreria de Nuevos Registros que se realizaron en el año actual, y/o como usos de suelo expedidos por la Dependencia de Desarrollo Urbano y Convenio con Inegi para soporte técnico.</t>
  </si>
  <si>
    <t>Apoyo con soporte técnico de parte de Inegi e Interes del Ciudadano para Registrar su predio.</t>
  </si>
  <si>
    <t>Interes del Ciudadano para mantener su predio Actualizado.</t>
  </si>
  <si>
    <t>Informe a Tesoreria Municipal de Correciónes realizadas en el año actual, y/o Permisos y numeros oficiales de Uso de Suelo otorgados por Desarrollo Urbano.</t>
  </si>
  <si>
    <t>Informe de Avaluos fiscales realizados en el año a H. Ayuntamiento(Los cuales se tienen en el Dpto fisicamente).</t>
  </si>
  <si>
    <t>Apoyo de las Contribuyentes para que permitan la Realización del Avaluo.</t>
  </si>
  <si>
    <t>Buena Comunicación Con los integrantes de la Comición Municipal para la Regularización de asentamientos.</t>
  </si>
  <si>
    <t>Informe de Levantamientos con Desarrollo Urbano y Tenencia de La Tierra, asi como las minutas celebrados en las reuniones con la Coordinación.</t>
  </si>
  <si>
    <t>Informe de Avaluos rusticos fiscales realizados en el año a H. Ayuntamiento(Los cuales se tienen en el Dpto fisicamente).</t>
  </si>
  <si>
    <t>Interes y Apoyo del Presidente Mpal. Para le firma del Convenio.</t>
  </si>
  <si>
    <t>Interes del Ayuntamiento y/o Ciudadanía interesada en consultar la página web oficial del municipio.</t>
  </si>
  <si>
    <t>Acuerdo de Ayuntamiento Autorizando la campaña, Informe de Recaudación durante el periodo de Descuento y/o Solicitudes de descuento en recargo a tesoreria Municipal, ademas de la Pagina Municipal Oficial.</t>
  </si>
  <si>
    <t>Informe de gobierno Municipal,  Informe de Apoyo Tecnico por parte de Inegi y/o Convenio Celebrado con Inegi.</t>
  </si>
  <si>
    <t>Incremento de la recaudación del Impuesto Predial.</t>
  </si>
  <si>
    <t>(Total de Impuesto Recaudadoen el año actual/ Total de Impuesto Recaudado en el año anterior) -1*100</t>
  </si>
  <si>
    <t>La actualización de las caracteristicas Legales, fisicas y Fiscales de los Predios en el Municipio de Uriangato Gto. Se Incremento.</t>
  </si>
  <si>
    <t>(Total de cuentas actualizadas en el presente año/Total de Cuentas Actualizadas en el año anterior)-1*100</t>
  </si>
  <si>
    <t>Duplicidad de Cuentas Disminuidas y Contribuyentes interesados en la cancelación de las mismas.</t>
  </si>
  <si>
    <t>(Cuentas Canceladas por duplicidad en el año actual/Cuentas canceladas por duplicidad el año anterior)-1*100</t>
  </si>
  <si>
    <t>Coordinación entre áeras (direcciones) en asentamientos y regularizaciones.</t>
  </si>
  <si>
    <t xml:space="preserve">(Regularizaciónes promovidas en el presente año/Regularizaciones promovidas en el año anterior)-1*100 </t>
  </si>
  <si>
    <t>Creación Respaldada de Cuentas.</t>
  </si>
  <si>
    <t>(Cuentas Aperturadas en el año actual/Cuentas Aperturadas en el año anterior)-1*100</t>
  </si>
  <si>
    <t xml:space="preserve">Caracteristicas de los predios registradas en el padrón aclaradas y/o corregidas. </t>
  </si>
  <si>
    <t>( Correcciónes hechas en el año actual/Correcciónes hechas el año anterior)-1*100</t>
  </si>
  <si>
    <t>Realización de Avaluos en campo.</t>
  </si>
  <si>
    <t>Avaluos realizados en el año actual/Avaluos realizados en el año anterior)*100</t>
  </si>
  <si>
    <t>levantamientos de regularización de predios.</t>
  </si>
  <si>
    <t>(Errores en levantamientos en el año actual/Errores en levantamientos en el año anterior)-1*100</t>
  </si>
  <si>
    <t xml:space="preserve">Actualización de Valores fiscales de los predios  ejidales y rústicos lograda. </t>
  </si>
  <si>
    <t>(Actualización de Valores en Predios rusticos en el año actual/Actualización de Valores en Predios rusticos en el año anterior)-1*100</t>
  </si>
  <si>
    <t xml:space="preserve">Gestión y solución de problemas en el Sistema de Gestión Catastral. </t>
  </si>
  <si>
    <t>(Asesorias por parte de Inegi el año Actual/ Asesorias por parte de Inegi el año Anterior)-1*100</t>
  </si>
  <si>
    <t>Concientización ciudadana de Conflictos por intereses politicos y sociales, (afectación de recaudación en el pago Predial).</t>
  </si>
  <si>
    <t>(Campañas de descuento en recargos y condonación en recargos realizados en el año actual/Campañas de descuento en recargos y condonación en recargos realizados en el año anterior)-1*100</t>
  </si>
  <si>
    <t>reportes mensuales  de promotores.</t>
  </si>
  <si>
    <t xml:space="preserve">reportes mensuales  municipales. </t>
  </si>
  <si>
    <t xml:space="preserve">memorias deportivas reportadas. </t>
  </si>
  <si>
    <t>listas de registros de promotores.</t>
  </si>
  <si>
    <t>memorias de programas realizados en red/ Pagina web CODE.</t>
  </si>
  <si>
    <t>cedulas de ligas deportivas.</t>
  </si>
  <si>
    <t>las condiciones de instalaciones deportivas son adecuadas para la practica de las actividades a realizar.</t>
  </si>
  <si>
    <t>Ciudadania interesada en consultar web de CODE y pagina de facebook del municipio de uriangato.</t>
  </si>
  <si>
    <t>ciudadania interesada en la participacion de las actividades fisicas.</t>
  </si>
  <si>
    <t>sufiente recurso economico  para la implementacion de las activaciones.</t>
  </si>
  <si>
    <t>Instalaciones adecuadas para la practica del deprote.</t>
  </si>
  <si>
    <t>Activa Participacion De Escuelas Interesadas.</t>
  </si>
  <si>
    <t>Ciudadania interesada en consultar web de CODE.</t>
  </si>
  <si>
    <t xml:space="preserve">Poblacion activada en el municipio de uriangato. </t>
  </si>
  <si>
    <t>(total de participacion ciudadana en actividades fisicas en el año/total de participacion ciudadana en actividades fisicas de año anterior)-1*100</t>
  </si>
  <si>
    <t xml:space="preserve">Poblacion activada en acondicionamiento fisico en el municipio de uriangato. </t>
  </si>
  <si>
    <t>(total de personas activadas en acondicionamiento fisico/total de la poblacion)*100</t>
  </si>
  <si>
    <t xml:space="preserve">Poblacion en activadad fisica en el municipio de uriangato. </t>
  </si>
  <si>
    <t>(total de actividades fisicas realizadas/total de actividades fisicas programadas)*100</t>
  </si>
  <si>
    <t>Asistencia de los menores con el padre y/o madre.</t>
  </si>
  <si>
    <t>(total de asistencia de los menores con el padre y/o madre/Total de asistencia de los menores)*100</t>
  </si>
  <si>
    <t>Programas Estatales de Activación Realizada.</t>
  </si>
  <si>
    <t>(total de programas estatales de activación realizados/total de programas de activación física)*100</t>
  </si>
  <si>
    <t>Trimestral</t>
  </si>
  <si>
    <t>Población participante en actividades físicas en el Municipio.</t>
  </si>
  <si>
    <t>(total de ciudadanos participantes en actividades físicas/total de ciudadanos inscritos en actividades físicas)*100</t>
  </si>
  <si>
    <t>Asistencia del año en las actividades.</t>
  </si>
  <si>
    <t>(total de asistencia del año en las actividades / total de asistencia en las actividades del año anterior)*100</t>
  </si>
  <si>
    <t>Programas aplicados en escuelas en el  año.</t>
  </si>
  <si>
    <t>(total de programas aplicados en escuelas en el  año /total de programas aplicados en escuales en el año anterior)-1*100</t>
  </si>
  <si>
    <t>Porcentaje de Capacitaciones .</t>
  </si>
  <si>
    <t>(total de capacitaciones del año anterior /total de capacitaciones año actual)-1*100</t>
  </si>
  <si>
    <t>creciente</t>
  </si>
  <si>
    <t>La ciudadanía participa más en los programas gubernamentales.</t>
  </si>
  <si>
    <t>Los funcionarios evitan la dispersión de esfuerzos, la ciudadanía percibe una mayor eficacia.</t>
  </si>
  <si>
    <t>Los funcionarios mejoran su comunicación con la ciudadanía.</t>
  </si>
  <si>
    <t>Publicaciones bianuales de la ENCIG/INEGI, referente a la percepción de al ciudadania con sus gobiernos.</t>
  </si>
  <si>
    <t>Informe  mensual de la secretaria particular de la presidencia mpal. de las publicaciones, cantidad de respuesta a las convocatorias.</t>
  </si>
  <si>
    <t>Informe  mensual de la secretaria particular de la presidencia mpal. de las publicaciones, y medios de comunicación.</t>
  </si>
  <si>
    <t>Informe mensual de tesorería referente a la partida de gastos de nuevos medios impresos y de comunicación del áera de CS.</t>
  </si>
  <si>
    <t>Informe trimestral (cuenta pública) de tesoreria referente a prsupuesto ejercido del área de CS.</t>
  </si>
  <si>
    <t>Informe mensual de Oficiia Mayor referente al trabajo de reuniones de seguimiento y propuestas coordinadas por CS.</t>
  </si>
  <si>
    <t>Informe mensual de Oficiia Mayor referente a las capacitaciones rezalizadas dentro de la presidencia municipal.</t>
  </si>
  <si>
    <t xml:space="preserve">Informe mensual de Oficiia Mayor referente a las capacitaciones a directorres. </t>
  </si>
  <si>
    <t>Informe mensual de Oficiia Mayor referente a las capacitaciones a directorres y personal .</t>
  </si>
  <si>
    <t>Informe mensual de tesorería referente sl seguimiento puntual del PbR del áera de CS.</t>
  </si>
  <si>
    <t>Activa y permanente participación e interés de la ciudadaía.</t>
  </si>
  <si>
    <t>Las direcciones de la presidencia municipal, participan activamente mostrando sus avances y logros.</t>
  </si>
  <si>
    <t>Compromiso completo de nuevas empesas de comunicación.</t>
  </si>
  <si>
    <t>Recursos públicos otorgados por tesoreía en tiempo  y suficiente.</t>
  </si>
  <si>
    <t>Los funcionarios cuentan con mayores herramientas para difundir el trabajo de sus dependencias.</t>
  </si>
  <si>
    <t>Los funcionarios se comprometen a terminar sus talleres de capacitación.</t>
  </si>
  <si>
    <t>Apoyo del área de tesorería.</t>
  </si>
  <si>
    <t>Indicadores de la ENCIG/INEGI  referentes a la satisfación y percepción de la ciudadanía hacia sus funcionarios de gobierno.</t>
  </si>
  <si>
    <t xml:space="preserve"> (Total de aprobación hacia los trabajos realizados por funcionarios públicos en el presenta año, contra el total de aprobación obtenida el año anterior)-1*100</t>
  </si>
  <si>
    <t>Incremento de participación ciudadana.</t>
  </si>
  <si>
    <t xml:space="preserve"> (Total de ciudadanos que acuden a las convocatorias en año/ Total de participantes en el año anterior)-1*100</t>
  </si>
  <si>
    <t>Incremento en la totalidad de publicaciones.</t>
  </si>
  <si>
    <t>(Total de publicaciones en medios impresos y electrónicos en año/ Total de publicaciones medios impresos y electronicos en el año anterior)-1*100</t>
  </si>
  <si>
    <t>Incremento en los medios de comunicicón utilizados.</t>
  </si>
  <si>
    <t>(Total de medios empleados en el año / total de medios utilizados el año anterior) * 100</t>
  </si>
  <si>
    <t>Aumento de los resultaods según el presupuesto asignado.</t>
  </si>
  <si>
    <t xml:space="preserve"> (Total del presupuesto utilizado en año en publicaciones y sus resultados/ Total del presupuesto usado y sus resultados del año anterior)-1*100</t>
  </si>
  <si>
    <t>Incremento en la comunicación entre los titulares de las dependencias.</t>
  </si>
  <si>
    <t xml:space="preserve"> (Total de interacciones en año/ Total de interacciones del año anterior)-1*100</t>
  </si>
  <si>
    <t>Incremento en los comunicados realizados.</t>
  </si>
  <si>
    <t>(Total de comunicados en el año/ Total de comunicados del año anterior)-1*100</t>
  </si>
  <si>
    <t>Incremento en las asesorías brindadas a los funcionarios.</t>
  </si>
  <si>
    <t>(Total de asesorías brindadas a los funcionarios en el año/ Total de asesorías brindadas a los funcionarios el año anterior)-1*100</t>
  </si>
  <si>
    <t>Incrementos de los funcionarios que conocen las tareas de comunicación social.</t>
  </si>
  <si>
    <t>(Total de funcionarios auxiliados en el año/ Total de funcionarios auxiliados el año anterior)-1*100</t>
  </si>
  <si>
    <t>Incrementos de los funcionarios que consultan a comunicación social.</t>
  </si>
  <si>
    <t>(Total de consultas realizadas a Comunicación Social en el año/ Total de consultas realizadas el año anterior)-1*100</t>
  </si>
  <si>
    <t xml:space="preserve">Incremento en la cantidad de participantes en los programas sociales. </t>
  </si>
  <si>
    <t>(Total de personas participantes en programas sociales en año / Total de participantes del año anterior)-1*100</t>
  </si>
  <si>
    <t>10% Incremento en el cumplimiento de obligaciones y recomendaciones, de las dependencias.</t>
  </si>
  <si>
    <t>10 %  Incremento  el desarrollo del municipio en su  transparencia.</t>
  </si>
  <si>
    <t>10% Incremento en la aplicación de la transparencia de los servidores públicos.</t>
  </si>
  <si>
    <t>80% Incremento en el cumplimiento, al  seguimiento de informes de la ASEG.</t>
  </si>
  <si>
    <t>80%  Incremento en la capacitación  de programas a servidores públicos en la normativa.</t>
  </si>
  <si>
    <t>80% incremento en los procedimientos de responsabilidad administrativa.</t>
  </si>
  <si>
    <t>10% Incremento  en la ejecución de sanciones.</t>
  </si>
  <si>
    <t>80% Incremento en las auditorias a dependencias.</t>
  </si>
  <si>
    <t>80%  Incremento  en el logro de actividades en el plan de trabajo.</t>
  </si>
  <si>
    <t>30% Incremento en la coordinación de las dependencias, para la aplicación de auditorias.</t>
  </si>
  <si>
    <t>10% incremento en el control interno en las dependencias.</t>
  </si>
  <si>
    <t>10% Incremento en las capacitaciones al personal.</t>
  </si>
  <si>
    <t>20%  Incremento al seguimiento del proceso de quejas y denuncias.</t>
  </si>
  <si>
    <t>70% Incremento en las capacitaciones a directivos.</t>
  </si>
  <si>
    <t>70% incremento en capacitaciones a directivos en la normativa.</t>
  </si>
  <si>
    <t>Publicaciones de la ENCIG/INEGI, respecto a la satisfacción y percepción ciudadana de su gobierno. http://www.beta.inegi.org.mx/proyectos/enchogares/regulares/ening/.</t>
  </si>
  <si>
    <t>Las población participa activa y permanentemente junto con su presidencia municipal.</t>
  </si>
  <si>
    <t>la población esta satisfecha y apoya las acciones en la rendición de cuentas  mpales.</t>
  </si>
  <si>
    <t>pliego de observaciones y recomendaciones de la ASEG.</t>
  </si>
  <si>
    <t>procedimiento de responsabilidad administrativa.</t>
  </si>
  <si>
    <t>Apoyo y asesorías de funcionarios de la ASEG.</t>
  </si>
  <si>
    <t>Apoyo de área de recursos humanos y oficialía mayor mpal.</t>
  </si>
  <si>
    <t>Informe mensual del área de recursos humanos (oficialía mayor) referente a cursos de capacitación ofrecidos al personal de la presidencia mpal.</t>
  </si>
  <si>
    <t>resolucion de los procedimientos en tiempo y forma.</t>
  </si>
  <si>
    <t>Aplicación de sanciones correctas a los procedimientos de responsabilidad administrativa por parte del Ayuntamiento.</t>
  </si>
  <si>
    <t>Acuerdos tomados y plasmados en Acta de Ayuntamiento.</t>
  </si>
  <si>
    <t>pliego de observaciones y recomendaciones.</t>
  </si>
  <si>
    <t>cumplimiento de las auditorias programadas.</t>
  </si>
  <si>
    <t>cumplimiento de las actividades programadas.</t>
  </si>
  <si>
    <t>plan de trabajo.</t>
  </si>
  <si>
    <t>Indicadores de planeación del avance de cada dependencia de la administración municipal.</t>
  </si>
  <si>
    <t>Entregables de las dependencias de la administracion municipal en tiempo y forma a Planeación.</t>
  </si>
  <si>
    <t>Participación y compromiso de todas la s direcciones mpales.</t>
  </si>
  <si>
    <t>consecutivo y formatos de quejas.</t>
  </si>
  <si>
    <t>Amplia participación ciudadana.</t>
  </si>
  <si>
    <t>Acreditación de las capacitaciones y obtención de la constancia del curso.</t>
  </si>
  <si>
    <t>Satisfacion y percepcion ciudadana de su gobierno.</t>
  </si>
  <si>
    <t>Indicadores bianales de la ENCIG/INEGI referente a la satisdacion y percepcion ciudadana de su gobierno.</t>
  </si>
  <si>
    <t xml:space="preserve">Calidad </t>
  </si>
  <si>
    <t>Porcentaje de sanciones aplicadas a los servidores publicos.</t>
  </si>
  <si>
    <t>(total de sanciones aplicadas en el año / total de sanciones aplicadas en año anterior ) - *100</t>
  </si>
  <si>
    <t>Porcentaje de recomendaciones cumplidas de la ASEG.</t>
  </si>
  <si>
    <t>recomendaciones recibidas y contestadas en el año / entre recomendaciones recibidas y contetadas en el año anterior )*100</t>
  </si>
  <si>
    <t>Porcentaje de cursos realizados.</t>
  </si>
  <si>
    <t>(Cursos realizados / cursos programados )-1*100</t>
  </si>
  <si>
    <t>Porcenteje se saniones ejecutadas.</t>
  </si>
  <si>
    <t>(total de sanciones ejecutadas en el año / total de sanciones ejecutadas en  el año anterior ) - *100</t>
  </si>
  <si>
    <t>Porcenteje de atribucion normativa para ejecutar sanciones.</t>
  </si>
  <si>
    <t>(total de  participaciones en cabildo con recomendacion / entre total de recomendaciones en cabildo presentadas  ) *100</t>
  </si>
  <si>
    <t>Porcentaje de auditorias a las dependencias de la administracion implementadas.</t>
  </si>
  <si>
    <t>( total de auditorias realizadas /total de audiotrias progrmadas )* 100</t>
  </si>
  <si>
    <t>Porcentaje de actividades implementadas en el plan de trabajo.</t>
  </si>
  <si>
    <t>( total de  actividades realizadas/ total de actividades programadas )* 100</t>
  </si>
  <si>
    <t>Porcentaje de dependencias que aplican para la implementacion del programa.</t>
  </si>
  <si>
    <t>( total de  reuniones de planeacion realizadas / total de reuniones de  planeacion programadas )* 100</t>
  </si>
  <si>
    <t>Porcentaje de informacion en las dependencias para el cumplimiento de sus obligaciones y recomendaciones realizadas.</t>
  </si>
  <si>
    <t>( numero de recomendaciones totales del año anterior / numero de recomendaciones del año actual)-*100</t>
  </si>
  <si>
    <t>Porcentaje  del control interno implementado en las dependencias de la administracion.</t>
  </si>
  <si>
    <t>Porcentaje  de capacitaciones implementadas al personal</t>
  </si>
  <si>
    <t>( cursos realizados / cursos programados )-*100</t>
  </si>
  <si>
    <t xml:space="preserve">Porcentaje de quejas </t>
  </si>
  <si>
    <t>(total de  quejas del año actual/ total de quejas del año anteriro)-*100</t>
  </si>
  <si>
    <t>Porcentaje de directores capacitados.</t>
  </si>
  <si>
    <t>(total de  directores capacitados / total de directores actuales )*100</t>
  </si>
  <si>
    <t xml:space="preserve">Porcentaje de directores </t>
  </si>
  <si>
    <t>100% realización de reporte de actividades.</t>
  </si>
  <si>
    <t>10% Incremento de nuevas empresas.</t>
  </si>
  <si>
    <t>100% (1300) Cumplimiento de personas capacitadas.</t>
  </si>
  <si>
    <t>40% Cumplimiento de personas certificadas.</t>
  </si>
  <si>
    <t>5% Incremento de espacios educativos mejorados.</t>
  </si>
  <si>
    <t>70% Cumplimiento de programas de capacitación.</t>
  </si>
  <si>
    <t>5% Incremento de personas con prestaciones laborales.</t>
  </si>
  <si>
    <t>10% iIncremento de turistas.</t>
  </si>
  <si>
    <t>70% Cumplimiento de acciones de difusión turística.</t>
  </si>
  <si>
    <t>100% Cumplimiento de proyectos turisticos.</t>
  </si>
  <si>
    <t>10% Incremento de eventos empresariales.</t>
  </si>
  <si>
    <t>100% Cumplimiento de capacitaciones especializadas.</t>
  </si>
  <si>
    <t>150 Empresas analizadas.</t>
  </si>
  <si>
    <t>70% Cumplimiento de actividades de vinculación.</t>
  </si>
  <si>
    <t>100% Cumplimiento de programas.</t>
  </si>
  <si>
    <t>100% Realización del diagnóstico.</t>
  </si>
  <si>
    <t>70% Cumplimiento de acciones de difusión.</t>
  </si>
  <si>
    <t>Interés y participación del cabildo Municipal y/o participación de las empresas</t>
  </si>
  <si>
    <t>Informe de Gobierno Municipal.</t>
  </si>
  <si>
    <t>Interés y participación del cabildo Municipal y/o participación de las empresas.</t>
  </si>
  <si>
    <t>Las condiciones económicas del país y del estado son favorables y/o contar con un sistema de apertura rápida de empresas.</t>
  </si>
  <si>
    <t>Informe de labores sobre la instalación de nuevas empresas en el municipio de sedes estatales y/o informe de licencias de uso de suelo otorgadas de la dirección de Desarrollo Urbano Municipal.</t>
  </si>
  <si>
    <t>Informe de gobieno municipal y/o ínforme de capacitaciones anual (Página municipal).</t>
  </si>
  <si>
    <t>Ciudadanía interesada en particiar en los procesos de capacitación del municipio.</t>
  </si>
  <si>
    <t>Se cuenta con recurso económico y humano estatal suficiente.</t>
  </si>
  <si>
    <t>Informe de labores sobre rezago educativo del municipal del INAEBA.</t>
  </si>
  <si>
    <t>Informe de labores sobre infraestructura escolar de la SEP.</t>
  </si>
  <si>
    <t>Se cuenta con recurso estatal suficiente.</t>
  </si>
  <si>
    <t>Reportede nuevas afiliaciones en el IMSS.</t>
  </si>
  <si>
    <t>Activa participación del empresariado.</t>
  </si>
  <si>
    <t>Instalaciones turísticas modernas en el municipio.</t>
  </si>
  <si>
    <t>Informe y publicación del observador turístico Estatal.</t>
  </si>
  <si>
    <t>Activa participación de los prestadores de servicios turísticos en los programas de difusión Municipal.</t>
  </si>
  <si>
    <t>Se cueta con los suficientes recursos para la implementación de los recursos.</t>
  </si>
  <si>
    <t>Informe de labores sobre proyectos turísticos municipales de la Secretaría de turismo Estatal.</t>
  </si>
  <si>
    <t>Informe de labores de las sedes y página oficial municipal.</t>
  </si>
  <si>
    <t>Activa participación y aprobación del empresario.</t>
  </si>
  <si>
    <t>Se cuenta con personal altamente especializado para las capacitaciones.</t>
  </si>
  <si>
    <t>Informe de gobierno municipal.</t>
  </si>
  <si>
    <t>Informe de gobierno municipal, publicación en página web oficial.</t>
  </si>
  <si>
    <t>Acuerdos de ayuntamiento.</t>
  </si>
  <si>
    <t>Informe de labores sobre proyectos y estrategias municipales de sedes.</t>
  </si>
  <si>
    <t>Alto interés de la ciudadanía para la instalación de empresas.</t>
  </si>
  <si>
    <t>Acuerdos de ayuntamiento e informe de Gobierno Municipal.</t>
  </si>
  <si>
    <t>Contribuir a la economía del municipio con el desarrollo de estrategias empresariales.</t>
  </si>
  <si>
    <t>Reporte de actividades</t>
  </si>
  <si>
    <t>No aplica</t>
  </si>
  <si>
    <t xml:space="preserve">Incremento de nuevas empresas. </t>
  </si>
  <si>
    <t>(Total de empresas instaladas en año/ Total de empresas instaladas en el año anterior)-1*100</t>
  </si>
  <si>
    <t>Trabajadores o Interesados capacitados para el empleo.</t>
  </si>
  <si>
    <t>(Total de personas capacitadas/Total de personas programadas)*100</t>
  </si>
  <si>
    <t>Gestión ante autoridades estatales y federales para disminuir el rezago educativo.</t>
  </si>
  <si>
    <t>(Total de personas certificadas/ Total de personas programadas)*100</t>
  </si>
  <si>
    <t>Gestión ante autoridades estatales y federales para mejorar la infraestructura escolar.</t>
  </si>
  <si>
    <t>(Total de espacios educativos mejorados/Total de espacios educativos mejorados en el año anterior)-1*100</t>
  </si>
  <si>
    <t>Implementación de programas de capacitación y certificación.</t>
  </si>
  <si>
    <t>(Total de programas de capacitación realizados/ Total de programas de capacitación programados)*100</t>
  </si>
  <si>
    <t>Gestión ante empresarios para la mejora de las prestaciones de sus trabajadores.</t>
  </si>
  <si>
    <t>(Total de personas con prestaciones en el año/Total d epersonas con prestaciones del año anterior)-1*100</t>
  </si>
  <si>
    <t xml:space="preserve">Promoción turística del municipio implementada. </t>
  </si>
  <si>
    <t>(Total de personas que visitaron el municipio en el año/Total de personas que visitaron el municipio el año anterior)-1*100</t>
  </si>
  <si>
    <t>Implementación de programas de difusión de los atractivos turistísicos del municipio de los mismos ciudadanos.</t>
  </si>
  <si>
    <t>(Total de acciones de difusión realizadas/ Total de acciones de difusión programadas)*100</t>
  </si>
  <si>
    <t>Gestión de proyectos turísticos ante autoridades estatales, federales y privadas.</t>
  </si>
  <si>
    <t>(Total de proyectos turísticos implementados/ Total de proyectos turísticos planeados)*100</t>
  </si>
  <si>
    <t xml:space="preserve">Programas de cultura empresarial fomentada. </t>
  </si>
  <si>
    <t>(Total de eventos realizados en el año/Total de eventos realizados en el año anterior)-1*100</t>
  </si>
  <si>
    <t>Ejecución de programa de capacitación especializada empresarial.</t>
  </si>
  <si>
    <t>(Total de capacitaciones espacializadas realizadas/Total de capcitaciones especilizadas programadas)*100</t>
  </si>
  <si>
    <t>Inversión en innovación, tecnología y conocimiento.</t>
  </si>
  <si>
    <t>Economia</t>
  </si>
  <si>
    <t>Sondeo de empresas que invirtieron en el año.</t>
  </si>
  <si>
    <t>Actividades de vinculación realizadas.</t>
  </si>
  <si>
    <t>(Total de actividades de vinculación realizadas/ Total de actividades de vinculación propuestas)*100</t>
  </si>
  <si>
    <t>Proyectos y estrategias de gobierno municipal para impulsar el desarrollo económico implementados.</t>
  </si>
  <si>
    <t>(Programas y estrategias realizadas/Programas y estrategias propuestas)*100</t>
  </si>
  <si>
    <t>Realización del diagnóstico y segmentación y/u homologación de lineamientos.</t>
  </si>
  <si>
    <t>Documento del diagnóstico realizado</t>
  </si>
  <si>
    <t>Implementación de programas de difusión sobre el municipio.</t>
  </si>
  <si>
    <t>5% En el numero de productores y de Ha sembradas.</t>
  </si>
  <si>
    <t>10% De aumento en los recursos financieros.</t>
  </si>
  <si>
    <t>30%  De aumento en las gestiones para la adquisicion de insumos.</t>
  </si>
  <si>
    <t>30%  De aumento en las gestiones para la comercializacion de productos.</t>
  </si>
  <si>
    <t>10% De aumento en productores organizados .</t>
  </si>
  <si>
    <t>35% De aumento en personas certificadas.</t>
  </si>
  <si>
    <t>10% De aumento en espacios educativos.</t>
  </si>
  <si>
    <t>50% De aumento en capacitaciones.</t>
  </si>
  <si>
    <t>25% En aumento en programas para los jovenes.</t>
  </si>
  <si>
    <t>10% En aumento de jovenes apoyados.</t>
  </si>
  <si>
    <t>10% En aumento en nuevas tecnicas de produccion.</t>
  </si>
  <si>
    <t>25% De aumento en capacitaciones.</t>
  </si>
  <si>
    <t xml:space="preserve">50% De aumento en muestreos de tierra para el laboratorio. </t>
  </si>
  <si>
    <t xml:space="preserve">10% De aumento en nuevas tecnicas de aprovechamiento. </t>
  </si>
  <si>
    <t>Se cuenta con recurso suficiente de los tres niveles de Gobieno.</t>
  </si>
  <si>
    <t>Activa participacion de los Productores para un proceso de organización.</t>
  </si>
  <si>
    <t>Padron de beneficiarios Informe de labores sobre nuevos productores en el municipio-  (pagina municipal).</t>
  </si>
  <si>
    <t>Informe del Gobierno Municipal- publicacion pagina web oficial.</t>
  </si>
  <si>
    <t>informe de labores sobre rezago educativo del municipio del INAEBA.</t>
  </si>
  <si>
    <t>Informe de gobierno municipal y/o informe de capacitaciones anual (pagina municipal).</t>
  </si>
  <si>
    <t>Informe del INEGI sobre la participacion de los jovenes en el sector agropecuario.</t>
  </si>
  <si>
    <t>Informe tecnico de las instancias estatales (CESAVEG) sobre el perfil de las tierras de cultivo.</t>
  </si>
  <si>
    <t>Informe y/o reporte tecnico de las instancias de los tres niveles de gobierno sobre obra de aprovechamiento de  las precipitaciones pluviales.</t>
  </si>
  <si>
    <t>Las condiciones economicas del pais y del Estado son favorables.</t>
  </si>
  <si>
    <t>Se cuenta con recursos economicos y humanos estatales suficientes.</t>
  </si>
  <si>
    <t>Se cueta con recursos estatales suficientes.</t>
  </si>
  <si>
    <t>Productores interesados en participar en los procesos de capacitacion del municipio.</t>
  </si>
  <si>
    <t>Se cuenta con suficiente participacion para la implementacion de los programas.</t>
  </si>
  <si>
    <t>Activa participacion e interes de los jovenes en las labores del sector agropecuario.</t>
  </si>
  <si>
    <t>Se cuanta con los suficientes recursos financieros de los gobiernos federales y estatales.</t>
  </si>
  <si>
    <t>Se cuenta con las sufientes precipitaciones pluviales durante el ciclo.</t>
  </si>
  <si>
    <t>Incremento  en el numero de productores y de ha. Sembradas.</t>
  </si>
  <si>
    <t>Incremento  en el numero de productores y de ha. Sembradas en el año/Total de productores y ha sembradas en  el año anterior)-1*100</t>
  </si>
  <si>
    <t xml:space="preserve"> Recursos financieros destinados al sector por los tres gobiernos.</t>
  </si>
  <si>
    <t>(Total de recursos financieros destinados al sector por los 3 niveles de gobierno en el año/Total de recursos financieros destinados al sector por los 3 niveles de gobierno en el año)-1*100</t>
  </si>
  <si>
    <t>Total de gestiones para la adquisicion de insumos.</t>
  </si>
  <si>
    <t>(Total de gestiones para la adquisicion de insumos logradas/Total de gestiones para la adquisicion de insumos planeadas)*100</t>
  </si>
  <si>
    <t>Total de gestiones para la comercializacion de los productos.</t>
  </si>
  <si>
    <t>(Total de gestiones para la comercializacion de los productos lograda/Total de gestiones para la comercializacion de los productos programada)*100</t>
  </si>
  <si>
    <t>Total de productores interesados en organizarse.</t>
  </si>
  <si>
    <t xml:space="preserve">(Total de nuevos productores organizados/ total de productores organizados actuales)*100 </t>
  </si>
  <si>
    <t>Total de personas certificadas/ Total de personas programadas.</t>
  </si>
  <si>
    <t xml:space="preserve"> Espacios educativos mejorados.</t>
  </si>
  <si>
    <t xml:space="preserve">Total de capacitaciones  programadas y realizadas.  </t>
  </si>
  <si>
    <t xml:space="preserve">Total de programas de capacitacion realizadas/Total de programas de capacitaciones programadas)*100 </t>
  </si>
  <si>
    <t xml:space="preserve"> Programas implementados y  realizados en el año anterior.</t>
  </si>
  <si>
    <t>(Total de programas implementados /Total de programados realizados en el año anterior)-1*100</t>
  </si>
  <si>
    <t xml:space="preserve">Total de jovenes apoyados. </t>
  </si>
  <si>
    <t>(Total de jovenes apoyados /Total de jovenes interesados)*100</t>
  </si>
  <si>
    <t>Total de nuevas tecnicas de producción propuestas e iplementadas.</t>
  </si>
  <si>
    <t>(total de nuevas tecnicas de producción iplementadas/total de nuevas tecnicas de producción propuestas)*100</t>
  </si>
  <si>
    <t>Total de capacitaciones programadas y realizadas.</t>
  </si>
  <si>
    <t>Total de capacitaciones realizadas/Total de capacitaciones programadas)*100</t>
  </si>
  <si>
    <t xml:space="preserve">Total de muestreos de tierra realizados y programados.  </t>
  </si>
  <si>
    <t>Total de muestreos de tierra al laboratorio realizados/total de muestreos de tierra al laboratorio programados)*100</t>
  </si>
  <si>
    <t>total de nuevas tecnicas de aprovechamiento realiadas y propuestas.</t>
  </si>
  <si>
    <t>(total de nuevas tecnicas de aprovechamiento realiadas/total de nuevas tecnicas de aprovechamiento propuestas)*100</t>
  </si>
  <si>
    <t>10% de apoyos otorgados en el Municipio.</t>
  </si>
  <si>
    <t>20% de vviendas regularizadas.</t>
  </si>
  <si>
    <t>10% de viviendas no vulnerables.</t>
  </si>
  <si>
    <t>30% de viviendas mejoradas.</t>
  </si>
  <si>
    <t>20% construcciones adecuadas.</t>
  </si>
  <si>
    <t>80% personas capacitadas.</t>
  </si>
  <si>
    <t>30% obras mejoradas.</t>
  </si>
  <si>
    <t>30% obras realizadas.</t>
  </si>
  <si>
    <t>30% de acciones de difusion.</t>
  </si>
  <si>
    <t>Acuerdos y/o convenios de ayuntamiento con instituciones estatales.</t>
  </si>
  <si>
    <t>Acuerdos de ayuntamiento, informe de Gobierno Municipal e Publicación web en página municipal oficial.</t>
  </si>
  <si>
    <t>Acuerdos y/o convenios de ayuntamiento con instituciones estatales y desarrollo económico.</t>
  </si>
  <si>
    <t>Informe y estadísticas coneval y municipal.</t>
  </si>
  <si>
    <t>Acuerdos y/o participación con obras públicas, servicios administrativos y protección civil.</t>
  </si>
  <si>
    <t>Acuerdos y/o participación con Desarrollo Urbano y Catastro.</t>
  </si>
  <si>
    <t>Publicaciones del CONEVAL. Referentes a los índices de pobreza, vivienda, salud  y educación municipal.</t>
  </si>
  <si>
    <t>Participan activamente por parte de Cabildo y la ciudadanía, mediante la participación de programas para atender las zonas de atención prioritaria dentro de nuestro municipio con apoyos sociales.</t>
  </si>
  <si>
    <t>Crear el interés de la ciudadanía en participar en los procesos de regularización con el municipio.</t>
  </si>
  <si>
    <t>Crear el interés de la ciudadanía y las dependencias en dar mantenimiento a las zonas de riesgo para evitar desastres naturales.</t>
  </si>
  <si>
    <t>Crear el interés por parte de las autoridades municipales en la participación de programas para la mejora de la vivienda.</t>
  </si>
  <si>
    <t>participación de la ciudadanía en los proyectos productivos y actividades de Desarrollo económico para mejora de la calidad de vida.</t>
  </si>
  <si>
    <t>Interés de cabildo, que haya participación en programas de desarrollo habitacional.</t>
  </si>
  <si>
    <t>DISMINUCION DE ZONAS VULNERABLES (Total de apoyos otorgados en ZAP en el año/ Total de apoyos  otorgados en ZAP en el año anterior)-1*100</t>
  </si>
  <si>
    <t>Disminucion de zonas vulnerables.</t>
  </si>
  <si>
    <t>(Total de apoyos otorgados en ZAP en el año/ Total de apoyos  otorgados en ZAP en el año anterior)-1*100</t>
  </si>
  <si>
    <t>Total de apoyos otorgados en ZAP en el año en el Municipio.</t>
  </si>
  <si>
    <t>viviendas irregulares en el año en el Municipio.</t>
  </si>
  <si>
    <t xml:space="preserve"> (Total de viviendas irregulares en el año/ Total de viviendas  en el año anterior)-1*100</t>
  </si>
  <si>
    <t>viviendas vulnerables en el año en el Municipio.</t>
  </si>
  <si>
    <t>(Total de viviendas vulnerables en el año/ Total de viviendas vulnerables  en el año anterior)-1*100</t>
  </si>
  <si>
    <t>viviendas mejoradas en el Municipio.</t>
  </si>
  <si>
    <t>(total de viviendas mejoradas/total de viviendas apoyadas)*100</t>
  </si>
  <si>
    <t>construcciones adecuadas en el Municipio.</t>
  </si>
  <si>
    <t>(total de construcciones adecuadas/total de construcciones bien planeadas)*100</t>
  </si>
  <si>
    <t>personas capacitadas en el Municipio.</t>
  </si>
  <si>
    <t>(Total de personas capacitadas/Total de personas programadas para capacitaciones)*100</t>
  </si>
  <si>
    <t>obras de mejoramiento de vivienda logradas en el Municipio.</t>
  </si>
  <si>
    <t>(total de obras de mejoramiento de vivienda logradas/total de obras de mejoramiento propuestas)*100</t>
  </si>
  <si>
    <t>acciones de difusión logradas en el Municipio.</t>
  </si>
  <si>
    <t>(total de acciones de difusión logradas/total de acciones de difusión programadas)*100</t>
  </si>
  <si>
    <t>implementación de tecnologías de la información geografica.</t>
  </si>
  <si>
    <t>40% MENOS ASENTAMIENTOS HUMANOS IRREGULARES.</t>
  </si>
  <si>
    <t>60% MAS ASENTAMIENTOS HUMANOS ATENDIDOS.</t>
  </si>
  <si>
    <t>10% MAS SANCIONES APLICADAS.</t>
  </si>
  <si>
    <t>60% MAS CAPACITACITACIONES PROGRAMADAS.</t>
  </si>
  <si>
    <t>6% MAS PROCEDIMIENTOS ADMINISTRATIVS IMPLEMENTADOS.</t>
  </si>
  <si>
    <t>70% MAS DE ACCIONES DE DIFUSION.</t>
  </si>
  <si>
    <t>20% EXPEDIENTES VALORADOS PARA ACESAR A PROGRAMAS.</t>
  </si>
  <si>
    <t>20% MAS DEL PROGRAMA PASADO.</t>
  </si>
  <si>
    <t>20% MAS ACCIONES DEL PROGRAMA PASADO.</t>
  </si>
  <si>
    <t>30% MAS DEL PROGRAMA PASADO.</t>
  </si>
  <si>
    <t>100% DOOMENTO TERMINADO.</t>
  </si>
  <si>
    <t>100% SOFWERE INSTALADO.</t>
  </si>
  <si>
    <t>60% CUMPLIMIENTO DE CAPACITACIONES.</t>
  </si>
  <si>
    <t>70% DEL REGISTRO DE VIVIENDA</t>
  </si>
  <si>
    <t>5% OCUPACIÓN DE SUELO INTRAURBANO.</t>
  </si>
  <si>
    <t>60 % CAMBIOS DE USO DE SUELO.</t>
  </si>
  <si>
    <t>10% MAS ACCIONES DE GESTIÓN.</t>
  </si>
  <si>
    <t>10% MAS SUELO OCUPADO PARA VIVIENDA.</t>
  </si>
  <si>
    <t>Decreto de Expropiación del asentamiento humano.</t>
  </si>
  <si>
    <t>El ayuntamiento esta dispuesto a regularizar los asentamientos humanos irregulares en el municipio.</t>
  </si>
  <si>
    <t xml:space="preserve">Informe de gobieno municipal y/o ínforme de regularizaciones  anual. </t>
  </si>
  <si>
    <t>Los propietarios de las parcelas y lotes en venta estan dispuestos a regularizarse.</t>
  </si>
  <si>
    <t>Informe de procedimientos administrativos anual en Desarrollo urbano y Contraloría.</t>
  </si>
  <si>
    <t>Activa coordinación entre desarrollo urbano, juridico y contraloria municipal.</t>
  </si>
  <si>
    <t xml:space="preserve">Constancias de capacitaciones recibidas. </t>
  </si>
  <si>
    <t>Se cuenta con recurso economico y humano municipal suficiente.</t>
  </si>
  <si>
    <t>Se centa con un manual de procedimientos administrativos de la dirección de Desarrollo urbano.</t>
  </si>
  <si>
    <t>Informe de cuentas bancarias anuales.</t>
  </si>
  <si>
    <t>Acuerdos entre el sector público y privado.</t>
  </si>
  <si>
    <t>convenios con el ayuntamiento y Gobierno estatl y federal.</t>
  </si>
  <si>
    <t>Interés y participación del cabildo Municipal e instacias del gobierno federal y estatal.</t>
  </si>
  <si>
    <t>Pagina web oficial del municipio, circulares y folletos .</t>
  </si>
  <si>
    <t>Informe de cuentas bancarias asignadas.</t>
  </si>
  <si>
    <t>la población esta interesada en ,a obtenciónd e creditos hipotecarios para vivienda.</t>
  </si>
  <si>
    <t>Informe en sobre el diadnostico realizado al ayuntamiento.</t>
  </si>
  <si>
    <t>Equipo funcionando correctamente.</t>
  </si>
  <si>
    <t>Se cuenta con un sistema de Hadwere en condiciones para la operación del sofwere.</t>
  </si>
  <si>
    <t>Constancias de capacitaciones recibidas .</t>
  </si>
  <si>
    <t xml:space="preserve">Informes mensuales </t>
  </si>
  <si>
    <t>Se cuenta con una buena  coordinación de la areas de catatro, desarrollo social y desarrollo urbano.</t>
  </si>
  <si>
    <t>Informes anuales de crecimiento de la mancha urbana.</t>
  </si>
  <si>
    <t>Informes mensuales de susos de suelo de la dirección de desarrollo urbano.</t>
  </si>
  <si>
    <t>La ciudadania esta interesada en regularizar su uso del suelo.</t>
  </si>
  <si>
    <t>Convenos firmados entre ambos sectores.</t>
  </si>
  <si>
    <t>el sector privado esta interesado en llegar a acuerdos con el sector público.</t>
  </si>
  <si>
    <t>Existen la facilidades de creditos y administrativos para adquirir suelo intraurbano.</t>
  </si>
  <si>
    <t>Número de asentamientos humanos irregulares.</t>
  </si>
  <si>
    <t>(Total de asentamientos humanos irregulares localizados/ Total de asentamientos humanos atendidos ) * 100</t>
  </si>
  <si>
    <t>Sexenal</t>
  </si>
  <si>
    <t>Número de asentamientos regularizados  en este año en el municipio.</t>
  </si>
  <si>
    <t>(total  de asentamientos regularizados  en este año/ total de asentamientos regularizados programados) *100</t>
  </si>
  <si>
    <t>Porcentaje de sanciones aplicadas.</t>
  </si>
  <si>
    <t>(Total de  Sanciones aplicadas en este año / Total de  sanciones aplicadas en el año anterior)-1*100</t>
  </si>
  <si>
    <t>Número de Capacitaciones.</t>
  </si>
  <si>
    <t>(Total de capacitaciones recibidas / Total de capacitacones programadas)*100</t>
  </si>
  <si>
    <t>Porcentaje de procedimientos admistrativos en el año.</t>
  </si>
  <si>
    <t>(Total de procedimientos admistrativos en el año/Total de procedimientos admistrativos en el año anterior)-1*100</t>
  </si>
  <si>
    <t>Número  de acciones de difusión realizadas.</t>
  </si>
  <si>
    <t>Número de creditos otorgados en este año.</t>
  </si>
  <si>
    <t>(Total de creditos otorgados en este año/ total de creditos programados)*100</t>
  </si>
  <si>
    <t>Número de Implementación de programas de adquisición hipotecarios.</t>
  </si>
  <si>
    <t>(total de programas implementados/ total de programas programados)*100</t>
  </si>
  <si>
    <t>Número de Difusión de esquemas de financiamiento hipotecario.</t>
  </si>
  <si>
    <t>(total de acciones de difusión/total de aciones de difusión programadas)*100</t>
  </si>
  <si>
    <t>Número depersonas beneficiadas en la Aplicación de esquemas de financioamiento hipotecario.</t>
  </si>
  <si>
    <t>(total de solicitudes  / total de personas beneficiadas)*100</t>
  </si>
  <si>
    <t>Documento del diagnostico realizado</t>
  </si>
  <si>
    <t>Documento del diagnostico realizado.</t>
  </si>
  <si>
    <t>Sofwere instalado</t>
  </si>
  <si>
    <t>Número de Capacitaciónes  en el manejo de tecnologias de información geográfica (gis).</t>
  </si>
  <si>
    <t>Porcentaje  de Registro de necesidad de vivienda.</t>
  </si>
  <si>
    <t>(Registro de necesidad de vivienda/ Registro de vivienda cubierta) -1*100</t>
  </si>
  <si>
    <t xml:space="preserve">porcentaje de Accesibilidad al Suelo intraurbano. </t>
  </si>
  <si>
    <t>(Vacios urbanos cubiertos este año / Vacios urbanos del año anterior) -1*100</t>
  </si>
  <si>
    <t xml:space="preserve">porcentaje de registro de usos de suelo. </t>
  </si>
  <si>
    <t>(registro de usos de suelo compatibles / registro de usos de suelo compatibles  del año anterior)-1 *100</t>
  </si>
  <si>
    <t>porcentaje de accciones de gestión entre el sector público y privado para adquisición de suelo intraurbano.</t>
  </si>
  <si>
    <t>(total de accciones de gestión / total de acciones de gestión programadas) *100</t>
  </si>
  <si>
    <t>porcentaje de accciones de suelo ocupado para vivienda por año.</t>
  </si>
  <si>
    <t>(Total de suelo para vivienda / Total de suelo ocupado para vivienda por año ) *100</t>
  </si>
  <si>
    <t>Contribuir con la satisfacción de las necesides de indice de rezgo social de las personas con discapacidad y sus familias en el municipio de Uriangato.</t>
  </si>
  <si>
    <t>Planeación en accesos y señalización adecuada para las personas con discapacidad.</t>
  </si>
  <si>
    <t xml:space="preserve">Gestión ante autoridades estatales y municipales, para una infraestructura inclusiva. </t>
  </si>
  <si>
    <t>Implementación de un programa de sencibilización para la ciudadania, con relación al respeto de las personas con discapacidad.</t>
  </si>
  <si>
    <t>Elaboración de un reglamento inclusivo para los consesionarios de transporte público.</t>
  </si>
  <si>
    <t>Brindar información a los consesionarios sobre los beneficios y apoyos por tener unidades de tranporte adaptadas.</t>
  </si>
  <si>
    <t>Implementación de programas de capacitación para los operadores de transporte público.</t>
  </si>
  <si>
    <t>Supervisión del buen funcionamiento de las unidades así como el cumplimiento del reglamento.</t>
  </si>
  <si>
    <t xml:space="preserve">Familiares sensibilizados  hacia el tema de tener un integrante con discapacidad.  </t>
  </si>
  <si>
    <t>Impartición de platicas en en grupos cautivos para  fomentar una cultura inclusiva.</t>
  </si>
  <si>
    <t xml:space="preserve">Impartición de una campaña de sencibilización para las personas con discapacidad (medios electrónicos e impresos). </t>
  </si>
  <si>
    <t xml:space="preserve">Inclusión e integración  hacia las personas con discapacidad, fomentada. </t>
  </si>
  <si>
    <t>Brindar información a las empresas sobre los beneficios de contratar personas con discapacidad y tener empresa con accesibilidad.</t>
  </si>
  <si>
    <t xml:space="preserve">Brindar información sobre infraestructura y accesibilidad en las empresas para personas con discapacidad. </t>
  </si>
  <si>
    <t xml:space="preserve">Implementaciónde programas de capacitación para personas con discapacidad, que quieran incluirse en el ambiente laboral. </t>
  </si>
  <si>
    <t>Apliación de la valoración valpar a posibles candidatos para empleo.</t>
  </si>
  <si>
    <t>Brindar información sobre inclusión de personas con discapacidad en el ambito escolar, a profesores y directivos.</t>
  </si>
  <si>
    <t>Programa de sencibilización a alumnos sobre personas con discapacidad.</t>
  </si>
  <si>
    <t>50% personas con discapacidad satisfechas.</t>
  </si>
  <si>
    <t xml:space="preserve">10% acciones relacionadas con personas con discapacidad. </t>
  </si>
  <si>
    <t>10% acciones de infraestructura para personas con discapacidad .</t>
  </si>
  <si>
    <t xml:space="preserve">70% de acciones de accesibilidad. </t>
  </si>
  <si>
    <t xml:space="preserve">70% de acciones accesibles. </t>
  </si>
  <si>
    <t>100% de personas sencibilizadas.</t>
  </si>
  <si>
    <t xml:space="preserve">15% de acciones relacionadas con el transporte público. </t>
  </si>
  <si>
    <t>1 reglamento.</t>
  </si>
  <si>
    <t xml:space="preserve">100% de concesionarios informados. </t>
  </si>
  <si>
    <t xml:space="preserve">10% de operadores capacitados. </t>
  </si>
  <si>
    <t xml:space="preserve">20% unidades de transpote público supervisadas. </t>
  </si>
  <si>
    <t>10% personas sencibilizadas.</t>
  </si>
  <si>
    <t>80% platicas impartidas.</t>
  </si>
  <si>
    <t xml:space="preserve">1 campaña de sencibilización. </t>
  </si>
  <si>
    <t xml:space="preserve">70% personas inegradas al ambito laboral. </t>
  </si>
  <si>
    <t xml:space="preserve">80% de pláticas a empresas. </t>
  </si>
  <si>
    <t xml:space="preserve">50% platicas impartidas. </t>
  </si>
  <si>
    <t xml:space="preserve">100% cursos de capacitación impartidos. </t>
  </si>
  <si>
    <t xml:space="preserve">10% de personas valoradas. </t>
  </si>
  <si>
    <t xml:space="preserve">100% platicas en escuelas impartidas. </t>
  </si>
  <si>
    <t xml:space="preserve">20% platicas impartidas a alumnos. </t>
  </si>
  <si>
    <t>1 Programa de infraestructura para personas con discapacidad.</t>
  </si>
  <si>
    <t xml:space="preserve">Acciones realizadas a personas con discapacidad. </t>
  </si>
  <si>
    <t xml:space="preserve">Personas con discapacidad satisfechas. </t>
  </si>
  <si>
    <t xml:space="preserve">Informe de Gobierno municipal. </t>
  </si>
  <si>
    <t xml:space="preserve">Personas con discapacidad con bajo indice de rezago social. </t>
  </si>
  <si>
    <t xml:space="preserve">Informe de acciones sobre infraestructura municipal de obra pública. </t>
  </si>
  <si>
    <t xml:space="preserve">Personas con discapacidad transitando por el municipio. </t>
  </si>
  <si>
    <t xml:space="preserve">Infraestructura municipal bien planeada. </t>
  </si>
  <si>
    <t xml:space="preserve">Informe de gobierno. </t>
  </si>
  <si>
    <t xml:space="preserve">Infraestructura Municipil Adecualda para las personas con discapacidad. </t>
  </si>
  <si>
    <t xml:space="preserve">Personas convencionales sencibilizadas con relación al transito de personas con discapacidad. </t>
  </si>
  <si>
    <t>Reporte de Transito y transporte.</t>
  </si>
  <si>
    <t xml:space="preserve">Unidades de tranporte público que cumplan con las necesidades para personas con disapacidad. </t>
  </si>
  <si>
    <t>reglamento publicado.</t>
  </si>
  <si>
    <t>Reglamento aplicado.</t>
  </si>
  <si>
    <t xml:space="preserve">Listas de asistencia avaladas por transito municipal. </t>
  </si>
  <si>
    <t xml:space="preserve">Unidades Adaptadas. </t>
  </si>
  <si>
    <t>Reporte de actividades de Desarrollo Económico.</t>
  </si>
  <si>
    <t xml:space="preserve">Lista de asistenciade instancia capacitadora. </t>
  </si>
  <si>
    <t xml:space="preserve">Informe de actividades tránsito y transporte. </t>
  </si>
  <si>
    <t xml:space="preserve">Valoración de actividades de tranportepúblico. </t>
  </si>
  <si>
    <t xml:space="preserve">Listas de asistencia a las platicas. </t>
  </si>
  <si>
    <t>Informes entregados a INGUDIS.</t>
  </si>
  <si>
    <t xml:space="preserve">medios impresos y digitales. </t>
  </si>
  <si>
    <t xml:space="preserve">Alcance de redes en fanpage del municipio y tijare de periodico. </t>
  </si>
  <si>
    <t>Informe de actividades entrgado a INGUDIS.</t>
  </si>
  <si>
    <t xml:space="preserve">Personas con discapacidad incluidas. </t>
  </si>
  <si>
    <t xml:space="preserve">Oficios de petición a platica y Reporte de Actividades INGUDIS. </t>
  </si>
  <si>
    <t xml:space="preserve">Capacitaciones realizadas. </t>
  </si>
  <si>
    <t xml:space="preserve">Listas de aistencia a acapacitación. </t>
  </si>
  <si>
    <t xml:space="preserve">Constancia de instancia capacitadora. </t>
  </si>
  <si>
    <t xml:space="preserve">Lista de Valoraciones que realiza INGUDIS. </t>
  </si>
  <si>
    <t xml:space="preserve">Valoraciones Valpar Realizadas. </t>
  </si>
  <si>
    <t xml:space="preserve">Oficios de entrega de petición a la platica y lista de asistencia. </t>
  </si>
  <si>
    <t xml:space="preserve">Personal de Escuelas capacitado con conocimiento de INGUDIS.  </t>
  </si>
  <si>
    <t>Listas de asistencia de platicas.</t>
  </si>
  <si>
    <t xml:space="preserve">Escuelas sencibilizadas con conocimienot de INGUDIS. </t>
  </si>
  <si>
    <t xml:space="preserve">Reportes de avance de propuestas de programa. </t>
  </si>
  <si>
    <t xml:space="preserve">Escuelas adaptadas en el municipio  son supervisadas por INGUDIS. </t>
  </si>
  <si>
    <t>(personas con discapacidad satisfechas con base en las acciones de mejora del indice de rezago social)</t>
  </si>
  <si>
    <t>Infraestructura municipal Adecuada para las personas con discapacidad.</t>
  </si>
  <si>
    <t>(número total de acciones de infraestrutura para personas con discapacidad realizadas/ número total de acciones de infraestrutura realizadas en el año anterior)-1*100</t>
  </si>
  <si>
    <t xml:space="preserve">El índice de rezago social en las personas con discapacidad en el municipio de Uriangato Gto, disminuye permanentemente. </t>
  </si>
  <si>
    <t>(número de acciones relacionadas con personas con discapacidad realizadas/número de personas relacionadas a las personas con discapacidad realizadas en el año anterior)-1*100</t>
  </si>
  <si>
    <t>(total de acciones accesibles planeadas/total de acciones de accesibilidad programadas)*100</t>
  </si>
  <si>
    <t>Gestión ante autoridades estatales y municipales, para una infraestructura inclusiva.</t>
  </si>
  <si>
    <t>(total de acciones accesibles planeadas/total de acciones de accesibilidad autorizadas)*100</t>
  </si>
  <si>
    <t>(total de personas sencibilizadas/ total personas meta)*100</t>
  </si>
  <si>
    <t>Accesibilidad implementada en el transporte público para las personas con discapacidad.</t>
  </si>
  <si>
    <t>(Número total de acciones relacionadas con el transporte público / Número total de acciones relacionadas con el transporte público adaptado en el año anterior)-1*100</t>
  </si>
  <si>
    <t>(reglamentos inclusivos para transporte público/reglamentos de transporte público planeado)*100</t>
  </si>
  <si>
    <t>(Total de consecionarios informados/total de concesionarios planeados)*100</t>
  </si>
  <si>
    <t>(total de operadores capacitados/total de operadores capacitados en el año anterior)-1*100</t>
  </si>
  <si>
    <t>(total de supervisiones a unidades de transporte/total de supervisones realizadas el año anterior)-1*100</t>
  </si>
  <si>
    <t>(Personas sencibilizadas/ personas sencibilizadas en el año anterior)-1*100</t>
  </si>
  <si>
    <t>(número de pláticas impartidas/ número de platicas planeadas)*100</t>
  </si>
  <si>
    <t>(campañas de sencibilización/campañas de sencibilización planeadas)*100</t>
  </si>
  <si>
    <t>(total de personas integradas/total de personas planeadas)*100</t>
  </si>
  <si>
    <t>(total de platicas a empresas/total de platicas a empresas planeadas)*100</t>
  </si>
  <si>
    <t>(total de platicas de infraestructura a empresas/total de platicas de infraestructura en el año anterior)-1*100</t>
  </si>
  <si>
    <t>(número de cursos de capacitación/numero de cursos de capacitación planeados)*100</t>
  </si>
  <si>
    <t>(Número de personas con discapacidad valoradas/número de personas con discaacidad valoradas en el año anterior)-1*100</t>
  </si>
  <si>
    <t>(platicas impartidas al personal de escuelas/platicas impartidas planeadas)*100</t>
  </si>
  <si>
    <t>Porcentaje de avance en programa de sencibilización (número de alumnos que asisten a las platicas/número de alumnos que asisten a las platicas en el año anterior)-1*100</t>
  </si>
  <si>
    <t>Implementación de programa de infraestructura accesible para personas con discapacidad.</t>
  </si>
  <si>
    <t>Porcentaje de avance en programa adaptación de infraestrura escolar = (número de escuelas adaptadas/número de escuelas adaptadas planeadas)*100</t>
  </si>
  <si>
    <t>Contribuir en la plenitud de los adultos mayores en el municipio de Uriangato.</t>
  </si>
  <si>
    <t xml:space="preserve">El índice de rezago social en Adultos Mayores en el municipio de Uriangato Gto, disminuye permanentemente.  </t>
  </si>
  <si>
    <t xml:space="preserve">Infraestructura municipal Adecuada para los Adultos Mayores. </t>
  </si>
  <si>
    <t xml:space="preserve">Planeación en accesos y señalización adecuada para los Adultos mayores. </t>
  </si>
  <si>
    <t xml:space="preserve">Implementación de un programa de sencibilización para la ciudadania, con relación al respeto de los adultos mayores. </t>
  </si>
  <si>
    <t xml:space="preserve">Accesibilidad implementada en el transporte público para los Adultos mayores. </t>
  </si>
  <si>
    <t>Adultos mayores viviendo en vinculos familiares.</t>
  </si>
  <si>
    <t>Impartición de platicas en en grupos cautivos para  informar sobre la ley de protección del Adulto mayor.</t>
  </si>
  <si>
    <t xml:space="preserve">Impartición de una campaña de sencibilización a la ciudadania con relación a los adulos mayores  (medios electrónicos e impresos). </t>
  </si>
  <si>
    <t xml:space="preserve">Elaboración de un proyecto productivo para auto empleo de impacto en la región.  </t>
  </si>
  <si>
    <t>Busqueda de red de comercialización para la venta del producto realizado por eladulto mayor.</t>
  </si>
  <si>
    <t xml:space="preserve">Busqueda de redes de empleo para adultos mayores. </t>
  </si>
  <si>
    <t xml:space="preserve">50% de adultos mayores satisfechos. </t>
  </si>
  <si>
    <t xml:space="preserve">10% de acciones relacionadas con adultos mayores. </t>
  </si>
  <si>
    <t xml:space="preserve">10% acciones de infraestructura para adultoa mayores. </t>
  </si>
  <si>
    <t xml:space="preserve">70% acciones accesibles. </t>
  </si>
  <si>
    <t xml:space="preserve">100% personas sencibilizadas. </t>
  </si>
  <si>
    <t xml:space="preserve">15% acciones relacionadas con el transporte público. </t>
  </si>
  <si>
    <t xml:space="preserve">1 reglamento. </t>
  </si>
  <si>
    <t xml:space="preserve">100% consecionarios informados. </t>
  </si>
  <si>
    <t xml:space="preserve">10% operadores capacitados. </t>
  </si>
  <si>
    <t xml:space="preserve">20% unidades supervisadas. </t>
  </si>
  <si>
    <t xml:space="preserve">10% personas sencibilizadas. </t>
  </si>
  <si>
    <t xml:space="preserve">80% platicas impartidas. </t>
  </si>
  <si>
    <t xml:space="preserve">1 presupuesto. </t>
  </si>
  <si>
    <t xml:space="preserve">80% de institucones contactadas. </t>
  </si>
  <si>
    <t xml:space="preserve">50% de personas integradas. </t>
  </si>
  <si>
    <t xml:space="preserve">1 proyecto productivo. </t>
  </si>
  <si>
    <t xml:space="preserve">10% de comercios interesados. </t>
  </si>
  <si>
    <t xml:space="preserve">100% cursos de capacitación ejercidos. </t>
  </si>
  <si>
    <t xml:space="preserve">20% de adultos mayores. </t>
  </si>
  <si>
    <t xml:space="preserve">Acciones realizadas a Adultos Mayores.  </t>
  </si>
  <si>
    <t xml:space="preserve">Adultos mayores satisfechos. </t>
  </si>
  <si>
    <t xml:space="preserve">Adultos Mayores con bajo indice de rezago social. </t>
  </si>
  <si>
    <t xml:space="preserve">Adultos Mayores  transitando por el municipio. </t>
  </si>
  <si>
    <t xml:space="preserve">Infraestructura Municipil Adecualda para las Adultos Mayores. </t>
  </si>
  <si>
    <t xml:space="preserve">Ciudadania sencibilizadas con relación al transito de Adultos Mayores. </t>
  </si>
  <si>
    <t xml:space="preserve">Unidades de tranporte público que cumplan con las necesidades para Adultos Mayores. </t>
  </si>
  <si>
    <t xml:space="preserve">Reglamento aplicado. </t>
  </si>
  <si>
    <t xml:space="preserve">Valoración de actividades de tranporte público. </t>
  </si>
  <si>
    <t xml:space="preserve">Lista de Adultos mayores con vinculos familiares. </t>
  </si>
  <si>
    <t xml:space="preserve">Informes de adultos mayores con vinculos famliares entregado a procuraduria Auxiliar. </t>
  </si>
  <si>
    <t xml:space="preserve">Informes entregados a Programa de Adultos mayores. </t>
  </si>
  <si>
    <t xml:space="preserve">Alacnce de redes en fanpage del municipio y tijare de periodico. </t>
  </si>
  <si>
    <t xml:space="preserve">Presupuesto. </t>
  </si>
  <si>
    <t xml:space="preserve">Presupuesto autorizado para acciones. </t>
  </si>
  <si>
    <t xml:space="preserve">Oficios de recepción de instituciones. </t>
  </si>
  <si>
    <t xml:space="preserve">Intituciones vinculadas con SMDIF.  </t>
  </si>
  <si>
    <t xml:space="preserve">Listas de beneficiarios de programas. </t>
  </si>
  <si>
    <t xml:space="preserve">Adultos mayores con actividad productiva. </t>
  </si>
  <si>
    <t xml:space="preserve">Proyecto productivo. </t>
  </si>
  <si>
    <t xml:space="preserve">Proyecto productivo aprovado. </t>
  </si>
  <si>
    <t xml:space="preserve">Analisis de redes de comrcialización locales por parte de desarrollo económico. </t>
  </si>
  <si>
    <t xml:space="preserve">venta de productos en comercios locales. </t>
  </si>
  <si>
    <t xml:space="preserve">Listas de cursos de capacitación de instancia capacitadora. </t>
  </si>
  <si>
    <t xml:space="preserve">Adultos mayores profecionalizados. </t>
  </si>
  <si>
    <t xml:space="preserve">Lista de asistencia de posibles contratadores. </t>
  </si>
  <si>
    <t xml:space="preserve">Adultos mayores contratados. </t>
  </si>
  <si>
    <t>(Adultos mayores satisfecjas con base en las acciones de mejora del indice de rezago social)*100</t>
  </si>
  <si>
    <t>(número de acciones relacionadas con adultos mayores realizadas/número de personas relacionadas a adultos mayores  realizadas en el año anterior)-1*100</t>
  </si>
  <si>
    <t>(número total de acciones de infraestrutura para Adultos Mayores  realizadas/ número total de acciones de infraestrutura realizadas en el año anterior)-1*100</t>
  </si>
  <si>
    <t xml:space="preserve">Planeación presupuestaria para apoyo a adultos mayores sin redes familiares. </t>
  </si>
  <si>
    <t>(Presupuesto planeado/Presupuesto autorizado)*100</t>
  </si>
  <si>
    <t>Busqueda y contacto de instituciones para adultos mayores.</t>
  </si>
  <si>
    <t>(Contacto con instituciones/contacto con institucionmes planeadas)*100</t>
  </si>
  <si>
    <t xml:space="preserve">Adultos mayores siendo productivos a travez de trabajos decorosos. </t>
  </si>
  <si>
    <t>(Proyecto planeado/ proyecto realizado)*100</t>
  </si>
  <si>
    <t>(Redes de comercialización encontradas /Redes de comercialización planeadas)*100</t>
  </si>
  <si>
    <t>Curso de capacitación para la profecionalización del adulto mayor.</t>
  </si>
  <si>
    <t>(Número de dultos mayores colocados/ número de adultos mayores colocados planeados)*100</t>
  </si>
  <si>
    <t>Difusión del impacto que generan las actividades humanas en la generación de residuos solidos urbanos.</t>
  </si>
  <si>
    <t>Generación del programa de residuos solidos urbanos.</t>
  </si>
  <si>
    <t>Elaboración de proyectos de recolección de RSU.</t>
  </si>
  <si>
    <t>30% Mejor puntuacion del año anterior.</t>
  </si>
  <si>
    <t>20%  Mas actividades reguladas que el año anterior.</t>
  </si>
  <si>
    <t>40%  Mas acciones que el año anterior.</t>
  </si>
  <si>
    <t>20% Mas convenios firmados.</t>
  </si>
  <si>
    <t>50% Mas procedimientos administrativos implementados.</t>
  </si>
  <si>
    <t>100% Direccion creada.</t>
  </si>
  <si>
    <t>50% Mas sanciones que el año anterior.</t>
  </si>
  <si>
    <t>60 % PMDUOET terminado.</t>
  </si>
  <si>
    <t>40% Mas inspecciones del año pasado.</t>
  </si>
  <si>
    <t>60% Mas del programa pasado.</t>
  </si>
  <si>
    <t>30%  Mas recursos del año pasado.</t>
  </si>
  <si>
    <t>60% Mas del año pasado.</t>
  </si>
  <si>
    <t>90%  Cumplimiento de arboles plantados.</t>
  </si>
  <si>
    <t>20% Mas fuentes fijas identificadas.</t>
  </si>
  <si>
    <t>90% Cumplimiento de convenios firmados.</t>
  </si>
  <si>
    <t>70%  Mas difusion del año pasado.</t>
  </si>
  <si>
    <t>10% Menos ton que el año pasado.</t>
  </si>
  <si>
    <t>50 % Mas proyectos del año pasado.</t>
  </si>
  <si>
    <t>100% documento terminado.</t>
  </si>
  <si>
    <t>70% Mas difusion del año  pasado.</t>
  </si>
  <si>
    <t>Constancia de la PAOT.</t>
  </si>
  <si>
    <t>Registro de uso de suelo.</t>
  </si>
  <si>
    <t>Actas de ayuntamiento con temas ambientales.</t>
  </si>
  <si>
    <t>Convenios firmados.</t>
  </si>
  <si>
    <t>Consejos creados.</t>
  </si>
  <si>
    <t>Dirección  de medio ambiente creada.</t>
  </si>
  <si>
    <t>Pago de Multas a infractores.</t>
  </si>
  <si>
    <t>Documento PMDUOET Terminado.</t>
  </si>
  <si>
    <t>Archivos de medio ambiente.</t>
  </si>
  <si>
    <t xml:space="preserve">Informe de gobieno municipal. </t>
  </si>
  <si>
    <t xml:space="preserve">Evidencia de zonas reforestadas. </t>
  </si>
  <si>
    <t>Registro de fuentes fijas en una plataforma GIS.</t>
  </si>
  <si>
    <t>Minutas de trabajo, fotografias, tripticos, etc.</t>
  </si>
  <si>
    <t>Bitacora de RSU en el relleno sanitario municipal.</t>
  </si>
  <si>
    <t>Documento autorizado por el Instituto de Ecología del Estado.</t>
  </si>
  <si>
    <t>minutas de trabajo, fotografias, tripticos, etc.</t>
  </si>
  <si>
    <t>El ayuntamiento es conciente de la importancia del medio ambiente y emite acuerdos a favor.</t>
  </si>
  <si>
    <t>Los ciudadanos tienen conciencía del impacto ambiental que genera su actividad.</t>
  </si>
  <si>
    <t>El ayuntamiento esta dispuesto a firmar convenios con instancias federales y estatales.</t>
  </si>
  <si>
    <t>Interés y participación del cabildo Municipal e instacias del gobierno federal y estatal y sociedad civil.</t>
  </si>
  <si>
    <t>Interés y participación del cabildo Municipal e instacias del gobierno  estatal y municipal.</t>
  </si>
  <si>
    <t>Se cuenta con recurso económico y humano municipal suficiente.</t>
  </si>
  <si>
    <t xml:space="preserve">Interés y participación del cabildo Municipal e instacias del gobierno federal y estatal. </t>
  </si>
  <si>
    <t>Se cuenta con recursos tecnolígicos  y humano municipal suficiente.</t>
  </si>
  <si>
    <t>Registro de indice ambiental PAOT.</t>
  </si>
  <si>
    <t>(Registro de indice ambiental PAOTen este año/ Registro de indice ambiental PAOTen el año anterior)-1*100</t>
  </si>
  <si>
    <t>Número de actividades reguladas que cuentan con impacto ambiental vigente en el municipio.</t>
  </si>
  <si>
    <t>(Total de actividades reguladas con impacto ambiental en este año/ total de actividades reguladas con impacto ambiental en el año anterior)-1*100</t>
  </si>
  <si>
    <t>acciones gubernamentales en materia ambiental.</t>
  </si>
  <si>
    <t>(Total de acciones gubernamentales en este año/ Total de acciones gubernamentales en el año anterior)-1*100</t>
  </si>
  <si>
    <t>convenios firmados en materia ambiental.</t>
  </si>
  <si>
    <t>(Total de convenios firmados en esta año / Total de convenios firmados en el año anterior)-1*100</t>
  </si>
  <si>
    <t xml:space="preserve">número de consejos ambientales. </t>
  </si>
  <si>
    <t>(Total de consejos programados/Total de consejos creados )*100</t>
  </si>
  <si>
    <t xml:space="preserve">Dirección de medio ambiente creada. </t>
  </si>
  <si>
    <t>Número de anciones en materia ambiental.</t>
  </si>
  <si>
    <t>(Total  sanciones en materia ambienta en esta año / Total de sanciones aplicadas en el año anterior)-1*100</t>
  </si>
  <si>
    <t>Porcentaje del cumplimiento en la elaboración del documento PMDUOET.</t>
  </si>
  <si>
    <t>(Total de documento PMDUOET programados/Total de  documento PMDUOET cumplido  )*100</t>
  </si>
  <si>
    <t>Número de inspecciones en materia ambiental en el municipio.</t>
  </si>
  <si>
    <t>(Total de inspecciones en este año / Total de inspecciones realizadas  en el año anterior)-1*100</t>
  </si>
  <si>
    <t>Número de Capacitaciónes en reglamentos ambientales federal, estatal y municipal.</t>
  </si>
  <si>
    <t>total de capacitaciones programadas / total de capacitaciones atendidas)*100</t>
  </si>
  <si>
    <t>numero de recursos programas  en la difusión del cuidado de medio ambiente.</t>
  </si>
  <si>
    <t>(Total de recursos programas  en la difusión del cuidado de medio ambiente / total de recursos implementados ) *100</t>
  </si>
  <si>
    <t>número de ecotecnias instaladas en el municipio.</t>
  </si>
  <si>
    <t>(Total de ecotecnias instaladas en esta año / Total de ecotecnias instaladas en el año anterior)-1*100</t>
  </si>
  <si>
    <t xml:space="preserve">Número de arboles plantados en el programa de reforestación municipal. </t>
  </si>
  <si>
    <t>(Total de arboles plantados programados / total de arboles plantados)*100</t>
  </si>
  <si>
    <t>Número de Capacitación  en temas de cambio climatico.</t>
  </si>
  <si>
    <t>(total de capacitaciones programadas / total de capacitaciones atendidas)*100</t>
  </si>
  <si>
    <t>Número de Fuentes fijas y moviles reguladas.</t>
  </si>
  <si>
    <t>(Total de fuentes fijas identificadas en este año/ Total de uentes fijas identificadas  en el año anterior)-1*100</t>
  </si>
  <si>
    <t>Firma de convenio con instancias estatales en la coordinación del cuidado de aire en el municipio.</t>
  </si>
  <si>
    <t>(Total de convenios programados / total de convenios firmados)*100</t>
  </si>
  <si>
    <t>Inspección de fuentes fijas y campañas de verificación.</t>
  </si>
  <si>
    <t>Difusión del impacto que generan las actividades humanas en el cambio climatico.</t>
  </si>
  <si>
    <t>(Total de programas de difusión programados / total de programas de difución realizados)*100</t>
  </si>
  <si>
    <t>Número de  toneladas  generadas de RSU en el municipio.</t>
  </si>
  <si>
    <t>(Total de toneladas  generadas de RSU en este año/ Total de toneladas  generadas de RSU   en el año anterior)-1*100</t>
  </si>
  <si>
    <t>(Total de proyectos de recolección de RSU en este año / Total de proyectos de recolección de RSU del año anterior) -1*100</t>
  </si>
  <si>
    <t>Programa de RSU municipal aprobado</t>
  </si>
  <si>
    <t>5% Incremento de alumnos de nuevo ingreso.</t>
  </si>
  <si>
    <t>10% Incremento de espacios educativos mejorados.</t>
  </si>
  <si>
    <t>5% Cumplimiento de programas de capacitación.</t>
  </si>
  <si>
    <t>5% incremento de estudiantes con apoyo.</t>
  </si>
  <si>
    <t>100% Cumplimiento de acciones de becas programadas.</t>
  </si>
  <si>
    <t xml:space="preserve">10% Incremento de programas de prevencion,violencia e integracion familiar. </t>
  </si>
  <si>
    <t>20 Escuelas analizadas.</t>
  </si>
  <si>
    <t>50% Cumplimiento de actividades de vinculación.</t>
  </si>
  <si>
    <t>50% Cumplimiento de programas de atencion a la juventud.</t>
  </si>
  <si>
    <t>80% Cumplimiento de programas de arte urbano a la juventud.</t>
  </si>
  <si>
    <t>10% Cumplimiento de acciones de exhibicion en escuelas.</t>
  </si>
  <si>
    <t>Informe de labores sobre la disminucion de alumnos en las escuelas en el municipio  y/o informe de incremento de alumnos en las escuelas otorgadas por USAE.</t>
  </si>
  <si>
    <t>Informe de labores sobre rezago educativo del Municipio con INAEBA.</t>
  </si>
  <si>
    <t>Informe y publicación del apoyo entregado.</t>
  </si>
  <si>
    <t>Publicación web en página Municipal oficial.</t>
  </si>
  <si>
    <t>Informe de labores de las sedes y página oficial Municipal.</t>
  </si>
  <si>
    <t>Informe de Gobierno Municipal, publicación en página web oficial.</t>
  </si>
  <si>
    <t>Informe de labores sobre proyectos y estrategias Municipales.</t>
  </si>
  <si>
    <t>Acuerdos de Ayuntamiento e informe de Gobierno Municipal.</t>
  </si>
  <si>
    <t>Interés y participación del cabildo Municipal y/o participación de las Escuelas.</t>
  </si>
  <si>
    <t>Las condiciones económicas del País y del Estado son favorables y/o contar con un sistema de ingreso escolar eficiente para las escuelas.</t>
  </si>
  <si>
    <t>Ciudadanía interesada en particiar en los procesos de capacitación del Municipio.</t>
  </si>
  <si>
    <t>Se cuenta con recurso económico y humano Estatal suficiente.</t>
  </si>
  <si>
    <t>Se cuenta con recurso economico Estatal y Municipal suficiente.</t>
  </si>
  <si>
    <t>Apoyo educativo constante en el Municipio.</t>
  </si>
  <si>
    <t>Activa participación de los maestros de las escuelas en los programas de becas Municipal.</t>
  </si>
  <si>
    <t>Activa participación de los maestros de las escuelas en los programas de becas comunitarias.</t>
  </si>
  <si>
    <t>Activa participación y aprobación del DIF Municipal.</t>
  </si>
  <si>
    <t>Se cuenta con personal altamente especializado para las capacitaciones DIF Municipal.</t>
  </si>
  <si>
    <t>Activa participación y aprobación del Gobierno del Estado.</t>
  </si>
  <si>
    <t>Interés y participación del cabildo Municipal y/o participación de DIF Municipal y Gobierno del Estado.</t>
  </si>
  <si>
    <t>Alto interés de la ciudadanía para el area de atencion a la juventud.</t>
  </si>
  <si>
    <t>Interés y participación del cabildo Municipal y/o participación de los jovenes.</t>
  </si>
  <si>
    <t>Ciudadanía interesada en consultar la página web oficial del Municipio.</t>
  </si>
  <si>
    <t>Reporte de actividades.</t>
  </si>
  <si>
    <t>La deserción escolar.</t>
  </si>
  <si>
    <t>(Total de alumnos con desercion en el año/ Total de alumnos que fueron baja en el año anterior)-1*100</t>
  </si>
  <si>
    <t>Personas Capacitadas.</t>
  </si>
  <si>
    <t>Personas Certificadas.</t>
  </si>
  <si>
    <t>Espacios educativos mejorados.</t>
  </si>
  <si>
    <t>capacitaciones realizadas.</t>
  </si>
  <si>
    <t xml:space="preserve"> personas con prestaciones en el año.</t>
  </si>
  <si>
    <t>(Total de personas con prestaciones en el año/Total de personas con prestaciones del año anterior)-1*100</t>
  </si>
  <si>
    <t xml:space="preserve"> personas que recibieron el apoyo en el municipio en el año.</t>
  </si>
  <si>
    <t>(Total de personas que recibieron el apoyo en el municipio en el año/Total de personas que recibieron el apoyo en el municipio el año anterior)-1*100</t>
  </si>
  <si>
    <t>acciones de becas realizadas.</t>
  </si>
  <si>
    <t>(Total de acciones de becas realizadas/ Total de acciones de becas programadas)*100</t>
  </si>
  <si>
    <t>eventos realizados en el año.</t>
  </si>
  <si>
    <t>capacitaciones espacializadas realizadas.</t>
  </si>
  <si>
    <t>Sondeo de Gobierno del Estado que invirtieron en el año.</t>
  </si>
  <si>
    <t>actividades de vinculación realizadas.</t>
  </si>
  <si>
    <t>Programas y estrategias.</t>
  </si>
  <si>
    <t xml:space="preserve"> acciones de difusión realizadas.</t>
  </si>
  <si>
    <t>lograr el 50% de regularizacion de los comercios sin permiso.</t>
  </si>
  <si>
    <t>Padron Actualizado.</t>
  </si>
  <si>
    <t>disminuir el numero de actas 100%.</t>
  </si>
  <si>
    <t>100% del padron actuaizado.</t>
  </si>
  <si>
    <t>Programa de verificación Anual.</t>
  </si>
  <si>
    <t>proyecto ejecutado.</t>
  </si>
  <si>
    <t>total de comerciantes asesorados.</t>
  </si>
  <si>
    <t>cumplimiento al 100% del programa anual de supervison.</t>
  </si>
  <si>
    <t>cumplimiento al 100% del plan anual de campañas.</t>
  </si>
  <si>
    <t>cumplimiento al 100% del padron de vendedores.</t>
  </si>
  <si>
    <t>95 % del total de comercios.</t>
  </si>
  <si>
    <t>aumento en recaudación en conceptos de plazas.</t>
  </si>
  <si>
    <t>los comerciantes participan de manera activa en la organización de la zona comercial.</t>
  </si>
  <si>
    <t xml:space="preserve">los comerciantes respetan el  reglamento de comercio y acatan las recomendaciones del  las supervisiones diariamente. </t>
  </si>
  <si>
    <t>la administracion trabaja de forma transversal y activamente en el corredor comercial.</t>
  </si>
  <si>
    <t>acta de cierre de obra del proyecto de banquetas.</t>
  </si>
  <si>
    <t>los comerciantes y compradores se ven beneficiados por una zona comercial ordenada y organizada.</t>
  </si>
  <si>
    <t>los comerciantes participan de manera activa en la supervisiones y asesorias sobre reglamentos.</t>
  </si>
  <si>
    <t>los comerciantes participan de manera activa en las campañas en materia de comercio.</t>
  </si>
  <si>
    <t>los comerciantes participan de manera activa en la actualizacion de los padrones.</t>
  </si>
  <si>
    <t>los comerciantes sin permiso participan de manera activa en la actualizacion de los padrones.</t>
  </si>
  <si>
    <t>los comerciantes sin permiso participan de manera activa en el pago oportuno.</t>
  </si>
  <si>
    <t xml:space="preserve">Las verificaciones son realizadas en tiempo y espacios. </t>
  </si>
  <si>
    <t>los comerciantes participan de manera activa en la recaudacion de contribuciones.</t>
  </si>
  <si>
    <t>Padron actualizado de comerciantes.</t>
  </si>
  <si>
    <t>Padron actualizado de comerciantes/Padron actualizado año anterior</t>
  </si>
  <si>
    <t>numero de actas de comercio.</t>
  </si>
  <si>
    <t>padron de vendedores semifijos actualizado del año actual.</t>
  </si>
  <si>
    <t>numero de actas de comercio del año actual/numero de actas de comercio del año anterior.</t>
  </si>
  <si>
    <t>padron de vendedores semifijos actualizado del año actual/padron de vendedores semifijos del año anterior.</t>
  </si>
  <si>
    <t>programacion de verificaciones en días asignados.</t>
  </si>
  <si>
    <t>programacion de verificaciones en dias asignados / programación anual de verificaciones.</t>
  </si>
  <si>
    <t>acciones de avance del proyecto de banquetas.</t>
  </si>
  <si>
    <t>acciones de  avance del proyecto de banquetas/ proyecto validado de banquetas.</t>
  </si>
  <si>
    <t>total de usuarios  beneficiados.</t>
  </si>
  <si>
    <t>total de usuarios  beneficiados/total de beneficiarios programados.</t>
  </si>
  <si>
    <t>avance al programa anual de supervison.</t>
  </si>
  <si>
    <t>avance al programa anual de supervision/programa anual de supervision.</t>
  </si>
  <si>
    <t>avance al plan anual de campañas.</t>
  </si>
  <si>
    <t>avance al plan anual de campañas/ plan anual de campañas.</t>
  </si>
  <si>
    <t>padron de vendedores de la zona comercial actualizado del año actual/padron de vendedores de la zona comercial del año anterior.</t>
  </si>
  <si>
    <t>programa anual de superviciones a establecimientos.</t>
  </si>
  <si>
    <t>programa anual de supervisiones a establecimientos_total de establecimientos actualizados/total de establecimientos actualizados en el año anterior.</t>
  </si>
  <si>
    <t>total de usuarios beneficiados.</t>
  </si>
  <si>
    <t>total de usuarios beneficiados/total de beneficiarios programados</t>
  </si>
  <si>
    <t>90% equipos en la administracion publica seguros.</t>
  </si>
  <si>
    <t>15% (incidencias al mes).</t>
  </si>
  <si>
    <t>40% (7).</t>
  </si>
  <si>
    <t>90% (total de equipos).</t>
  </si>
  <si>
    <t>100% (12).</t>
  </si>
  <si>
    <t>95% (total de equipos).</t>
  </si>
  <si>
    <t>70% computadoras con bloqueo.</t>
  </si>
  <si>
    <t>70% equipos adquiridos.</t>
  </si>
  <si>
    <t>70% gente capacitada.</t>
  </si>
  <si>
    <t>70% en equipos de computo.</t>
  </si>
  <si>
    <t>Informe de actividades al ayuntamiento.</t>
  </si>
  <si>
    <t>Las condiciones de implementacion son favorables. No se contempla las que conforman las para municipales.</t>
  </si>
  <si>
    <t>Informe de actividades al ayuntamiento y a la unidad de transparencia que sera publicado el la pagina municipal.</t>
  </si>
  <si>
    <t>Las condiciones de implementacion son favorables.</t>
  </si>
  <si>
    <t>Mejora en el rendimento de la red y servicio de Internet.</t>
  </si>
  <si>
    <t>Facturas de adquisición, informe de actividades de ayutamiento y listado de restricciones aplicadas en el Firewall.</t>
  </si>
  <si>
    <t>Listado de equipos con politicas de restricción.</t>
  </si>
  <si>
    <t>Computadoras actualizadas y con buenas redes.</t>
  </si>
  <si>
    <t>Coordinación correcta con todas las direcciones y dependencias municipales.</t>
  </si>
  <si>
    <t>Reporte e informe de actividades al ayuntamiento.</t>
  </si>
  <si>
    <t>Reporte al ayuntamiento y publicada en la pagina web.</t>
  </si>
  <si>
    <t>Amplio conocimiento de los directores municipales.</t>
  </si>
  <si>
    <t>Amplio conocimiento de los directores municipales y trabajadores.</t>
  </si>
  <si>
    <t>Informe del listado de depedendencias con equipos al ayuntamiento y publicada en la pagina web.</t>
  </si>
  <si>
    <t>Facturas y reportes de equipos al ayuntamiento y en la pagina web.</t>
  </si>
  <si>
    <t>Apoyo y gestión de cabildo municipal.</t>
  </si>
  <si>
    <t>Agendas coordinadas con los directores de la presidencia municipal.</t>
  </si>
  <si>
    <t>Reporte mensual de capacitaciones con recursos humanos al parsonal de la presidencia municipal.</t>
  </si>
  <si>
    <t>Reporte mensual del áera a seertaria del ayuntamiento y particular sobre actualización de equipo de computo.</t>
  </si>
  <si>
    <t>interes y participacion de contraloria, presidencia y h ayuntamiento.</t>
  </si>
  <si>
    <t>Computadoras de seguridad 2016 en el municipio.</t>
  </si>
  <si>
    <t>(Total de computadoras con seguridad 2016/ total de computadoras con seguridad 2017)*100</t>
  </si>
  <si>
    <t xml:space="preserve"> Decremento de incidencias en la administracion.</t>
  </si>
  <si>
    <t>Decremento de incidencias ((total de incidencias registradas en el año/total de incidencias registradas en año anterior)-1)*100</t>
  </si>
  <si>
    <t>Implementado de Firewalls y antivirus con restricciones.</t>
  </si>
  <si>
    <t>((total de lineas con servicio de internet / total de firewalls))*100</t>
  </si>
  <si>
    <t>Restrición en la instalación de programas y/o aplicaciones.</t>
  </si>
  <si>
    <t xml:space="preserve"> ((total de computadoras municipales / total de compuradoras con restricion)*100</t>
  </si>
  <si>
    <t>Realización del registro del diagnostico y monitoreo de incidencias.</t>
  </si>
  <si>
    <t>(total de registros y/o diagnosticos mensuales / total realizadas en el año)*100</t>
  </si>
  <si>
    <t>Aplicado e implementado de Politicas sobre el uso de internet.</t>
  </si>
  <si>
    <t>(total de computadoras configuradas con politicas/total de computadoras municipales)*100</t>
  </si>
  <si>
    <t>Implementación de programa de Bloqueo de Redes sociales.</t>
  </si>
  <si>
    <t>(total de computadoras con bloqueo / total de computadoras municipales con acceso a internet)*100</t>
  </si>
  <si>
    <t>Equipos configurados e instalados que administren y filtren la red.</t>
  </si>
  <si>
    <t>(total de equipos adquiridos  e instalados para la administracion de red/ total de equipos requeridos)*100</t>
  </si>
  <si>
    <t>Capacitación al personal sobre el uso de las tecnologias de la Información.</t>
  </si>
  <si>
    <t>(gente capacitada / total de gente que opera un equipo de computo)*100</t>
  </si>
  <si>
    <t>Instalación de computadoras con software de portal de control.</t>
  </si>
  <si>
    <t>(equipos de computo / total de lineas telefonicas)*100</t>
  </si>
  <si>
    <t xml:space="preserve">100% en razón de ser una autoridad administrativa quien resuelve. </t>
  </si>
  <si>
    <t xml:space="preserve">El 10% en razón de las resoluciones a favor del ciudadano. </t>
  </si>
  <si>
    <t xml:space="preserve">El 30% ya que el Juzgado se dió a conocer por medio de diptícos. </t>
  </si>
  <si>
    <t xml:space="preserve">El 100% porque se atendió a todas las personas y consta en el libro. </t>
  </si>
  <si>
    <t xml:space="preserve">El 30% por el número de demandas presentadas en el Juzgado. </t>
  </si>
  <si>
    <t xml:space="preserve">El 20% por el total de demandas presentadas y fundamentadas en base a la Ley de la materia. </t>
  </si>
  <si>
    <t xml:space="preserve">El 10% de la población certificada a través del programa. </t>
  </si>
  <si>
    <t xml:space="preserve">El 60% del total de delegados que asistieron a la capacitación.  </t>
  </si>
  <si>
    <t xml:space="preserve">El 40% ya que el Juzgado se dió a conocer a travéz de diptícos y asesoría jurídica. </t>
  </si>
  <si>
    <t xml:space="preserve">El 40% por la información brindada a las direcciones a través de medios electrónicos. </t>
  </si>
  <si>
    <t xml:space="preserve">Total de expedientes. </t>
  </si>
  <si>
    <t xml:space="preserve">Certeza Jurídica. </t>
  </si>
  <si>
    <t xml:space="preserve">Actas de cabildo referentes a resoliuciones ciudadanas. </t>
  </si>
  <si>
    <t xml:space="preserve">Completa difusión del Juzgado Administrativo a través de los diferentes medios de comunicación. </t>
  </si>
  <si>
    <t>Reporte de actividades de Comunicación Social referente a proyectos de difusión ciudadana.</t>
  </si>
  <si>
    <t>Completo interés de ciudadanos en conocer y participar.</t>
  </si>
  <si>
    <t xml:space="preserve">Libro de Registros. </t>
  </si>
  <si>
    <t>Eficiente atención ciudadana.</t>
  </si>
  <si>
    <t xml:space="preserve">Informe de actividades mesual y anual del Juzgado Administrativo. </t>
  </si>
  <si>
    <t xml:space="preserve">Instalaciones adecuadas para el Juzgado Administrativo. </t>
  </si>
  <si>
    <t xml:space="preserve">Constante formación de los ciudadanos del Municipio. </t>
  </si>
  <si>
    <t>Reporte de actividades de Secretaria de Ayuntamiento referente a apoyos a delegados de las comundiades.</t>
  </si>
  <si>
    <t>Recursos financieros suficientes.</t>
  </si>
  <si>
    <t xml:space="preserve">Informe de actividades mensual y anual del Juzgado Administrativo. </t>
  </si>
  <si>
    <t>Participación activa de los directores de la presidencia municipal.</t>
  </si>
  <si>
    <t>Reporte de actividades de Oficialia Mayor referente a capacitaciones realizadas.</t>
  </si>
  <si>
    <t>Programa actualizado de capacitaciones al personal de Oficialia Mayor.</t>
  </si>
  <si>
    <t>Reporte mensual del INAEBA estatal referente a certificación de ciudadanos en el municpio.</t>
  </si>
  <si>
    <t>Apoyo conmpeto del INAEBA.</t>
  </si>
  <si>
    <t>Porcentaje de expedientes bajo estricto apego a derecho.</t>
  </si>
  <si>
    <t>(total de expedientes bajo estricto apego a derecho/total de expedientes bajo estricto apego a derecho en el año anterior) -1*100</t>
  </si>
  <si>
    <t xml:space="preserve">Porcentaje de resoluciones emitidas a favor del ciudadano. </t>
  </si>
  <si>
    <t>(total de resoluciones emitidas a favor del ciudadano en el año/total de resoluciones emitidas a favor del ciudadano en el año anterior)-1*100</t>
  </si>
  <si>
    <t>Porcentaje de acciones de difusión sobre ciltura jurídica ciudadana prupuestas.</t>
  </si>
  <si>
    <t>(total de acciones de difusión sobre cultura juridica ciudadana realizadas/total de acciones de difusión sobre cultura jurídica ciudadana propuestas)*100</t>
  </si>
  <si>
    <t>Porcentaje de personas atendidad en el año anterior.</t>
  </si>
  <si>
    <t>Total de personas registradas en el libro que se antendieron en el Juzgado/ Total de personas atendidas  en el año anterior. -1*100</t>
  </si>
  <si>
    <t xml:space="preserve">Porcentaje de demandas presentadas en el año anterior. </t>
  </si>
  <si>
    <t>Total de demandas presentadas en el Juzgado/ Total de demandas presentadas en el año anterior. 1-*100</t>
  </si>
  <si>
    <t>Porcentaje de procedimientos regidos bajo las leyes de la materia en el año anterior.</t>
  </si>
  <si>
    <t>Total de  procedimientos regidos bajo las leyes de la materia/ Total de procedimientos regidos bajo las leyes de la materia en el año anterior. -1*100</t>
  </si>
  <si>
    <t>Porcentaje de ciudadanos inscritos en programas de abatimiento de rezago.</t>
  </si>
  <si>
    <t>(total de ciudadanos certificados en el año/total de ciudadanos inscritos en programas de abatimiento de rezago)*100</t>
  </si>
  <si>
    <t>Porcentaje de delegados actuales.</t>
  </si>
  <si>
    <t>(total de delegados capacitados/total de delegados actuales)*100</t>
  </si>
  <si>
    <t>Porcentaje de acciones de difusión programadas.</t>
  </si>
  <si>
    <t>Total de acciones de difusión realizadas/Total de acciones de difusión programadas. *100</t>
  </si>
  <si>
    <t xml:space="preserve">Porcentaje de funcionarios municipales. </t>
  </si>
  <si>
    <t>(total de funcionarios municipales capacitados/total de funcionarios municipales)*100</t>
  </si>
  <si>
    <t>1 Programa de Agenda para el Desarrollo Municipal.</t>
  </si>
  <si>
    <t xml:space="preserve">1 plan de trabajo para las evaluaciones del Programa de Gobierno. </t>
  </si>
  <si>
    <t>Un diagnóstico de las necesidades de la sociedad en el Municipio.</t>
  </si>
  <si>
    <t>Plataforma del Sistema de Información Geográfico Municipal en función y cartera de proyectos.</t>
  </si>
  <si>
    <t>Plan de trabajo de acciones coordinadas.</t>
  </si>
  <si>
    <t>Programa de difusión del Código de Etica.</t>
  </si>
  <si>
    <t>90% En metas cumplidas.</t>
  </si>
  <si>
    <t>1 Instrumento de Planeación.</t>
  </si>
  <si>
    <t>1 Programa de capacitaciones.</t>
  </si>
  <si>
    <t>1 Programa de acciones de difusión.</t>
  </si>
  <si>
    <t>1 Manual de organización y funciones.</t>
  </si>
  <si>
    <t>1 Estructura Organizacional.</t>
  </si>
  <si>
    <t>1 Reglamento COPLADEM actualizado y publicado en el POGEG.</t>
  </si>
  <si>
    <t>Plan de trabajo de las Comisiones del COPLADEM.</t>
  </si>
  <si>
    <t>1 COPLADEM (Consejo de Planeacion para el Desarrollo Municipal).</t>
  </si>
  <si>
    <t>Reporte trimestral de avances y anual de los resultados de la Evaluacion y Seguimiento de los objetivos y metas del Programa de Gobierno al H. Ayuntamiento. Bitacoras trimestrales de evaluacion a las Direcciones involucradas. Informe de Gobierno.</t>
  </si>
  <si>
    <t>La Administración Municipal conoce la visión y cumple satisfactoriamente con los objetivos y metas del Programa de Gobierno, aportando al desarrollo del Municipio.</t>
  </si>
  <si>
    <t xml:space="preserve">La Administración municipal enfocada en el seguimiento de los instrumentos de planeación. </t>
  </si>
  <si>
    <t>Se cuenta con personal de las área de la materia responsable altamente capacitadas.</t>
  </si>
  <si>
    <t>Intrumento de Planeación: PMDUOET actualizado y publicado.</t>
  </si>
  <si>
    <t>La administración municipal colabora en la actualización de los instrumentos de planeación.</t>
  </si>
  <si>
    <t xml:space="preserve">Platica informativa de los instrumentos de planeación. Oficio de recepción por parte de la unidad de transparencia para publicacion en la pagina web oficial del municipio. Oficio de acuse por direcciones sobre la entrega de los instrumentos. Encuesta de cococimiento y aplicación de los instrumentos de planecion a corto plazo. </t>
  </si>
  <si>
    <t>Todos los funcionarios públicos cococen y dan seguimiento a los instrumentos de planeación.</t>
  </si>
  <si>
    <t>Manual de organización validado por Servicos Administrativos y H. Ayuntamiento.</t>
  </si>
  <si>
    <t>Los funcionarios de la Direccion de Planecion conocen y aplican continuamente desde el incio de la Administración, el Manual de organización y funciones.</t>
  </si>
  <si>
    <t>Acta de ayuntamiento de la estructura organizacional. Organigrama validado por Servicos Administrativos y H. Ayuntamiento. Reportes mensuales de actividades de las coordinaciones de la Dirección de Planeacion.</t>
  </si>
  <si>
    <t>Los funcionarios de la Direccion de Planecion están comprometidos y realizan correctamente sus funciones de forma permanente.</t>
  </si>
  <si>
    <t>Ficha Técnica de Indicadores de Desempeño (Resultados de la Encuesta ciudadana en materia de servicios publicos municipales). Minuta de Resultados de Verificación de indicadores de Gestión.</t>
  </si>
  <si>
    <t>Los funcionarios de la Administración Pública realizan de manera continua acciones de mejora para fortalecer las capacidades institucionales.</t>
  </si>
  <si>
    <t>Reporte trimestral de avances. Reporte anual de los resultados de la Evaluacion y Seguimiento de los objetivos y metas del Programa de Gobierno al H. Ayuntamiento. Bitacoras trimestrales con las Direcciones involucradas.</t>
  </si>
  <si>
    <t xml:space="preserve">Las direcciones involucradas colaboran de manera proactiva en los procesos de evaluación y seguimiento de los objetivos y metas del Programa de Gobierno. </t>
  </si>
  <si>
    <t xml:space="preserve">Oficio de recepción por parte de la unidad de transparencia para publicacion en la pagina web oficial del municipio. </t>
  </si>
  <si>
    <t>El personal de las área de la materia responsable cococen y se ven beneficiados con los reglamentos de nivel municipal, estatal y federal.</t>
  </si>
  <si>
    <t>Actas de Sesiones del COPLADEM. Actas de sesiones de las Comisiones del COPLADEM. Actas de ratificación de sesiones ante el H. Ayuntamiento</t>
  </si>
  <si>
    <t>Activa participación ciudadana en los trabajos y sesiones del COPLADEM.</t>
  </si>
  <si>
    <t xml:space="preserve">Programa de Gobierno Municipal publicado. </t>
  </si>
  <si>
    <t>La población municipal participa en la aportación de sus necesidades.</t>
  </si>
  <si>
    <t xml:space="preserve">Actas de sesiones de las Comisiones del COPLADEM. </t>
  </si>
  <si>
    <t>El COPLADEM se involucra activamente en la planeación y evaluación del desarrollo del Municipio.</t>
  </si>
  <si>
    <t xml:space="preserve">Representación social mayoritario e Integrantes de acuerdo a la Ley, que conste en el Acta de Instalación del COPLADEM. </t>
  </si>
  <si>
    <t>El COPLADEM es integrado e instalado de acuerdo a la Ley.</t>
  </si>
  <si>
    <t>Bases de datos, fichas técnicas,  capturadas en plataforma y publicadas en página oficial.</t>
  </si>
  <si>
    <t>La Administración tiene una vision de futuro para la generación de insumos para la planeación.</t>
  </si>
  <si>
    <t>Bitacoras de trabajo, Oficios de solicitud y respuesta de información.</t>
  </si>
  <si>
    <t>La Administración Pública participa de manera proactiva en la identificacion, generacion, retroalimentación y actualización de insumos.</t>
  </si>
  <si>
    <t>Publicación web en página municipal oficial. Constancia de Talleres de valores. Oficio de entrega del Código de Etica a Directores de la Administración y funcionarios de la Dirección de Planeación.</t>
  </si>
  <si>
    <t xml:space="preserve">Los funcionarios publicos cumplen en todo momento con los deberes plasmados en el Código de Etica. </t>
  </si>
  <si>
    <t>Intrumento de Planeación: PMDUOET publicado.</t>
  </si>
  <si>
    <t>Programa de capacitaciones. Reconocimiento de capacitaciones.</t>
  </si>
  <si>
    <t>Porcentaje de Cumplimiento de los objetivos y metas.</t>
  </si>
  <si>
    <t>(Total de objetivos y metas cumplidas/Total de objetivos y metas programadas) *100</t>
  </si>
  <si>
    <t>Total de instrumentos de Planeación faltantes.</t>
  </si>
  <si>
    <t>(Total de instrumentos de planeacion concluidos /Total de instrumentos de planeacion por Ley)*100</t>
  </si>
  <si>
    <t>Porcentaje de capacitaciones llevadas a cabo.</t>
  </si>
  <si>
    <t>(Total de capacitaciones llevadas a cabo /Total de capacitaciones programadas)*100</t>
  </si>
  <si>
    <t>Total de Instrumentos de Planeación faltantes.</t>
  </si>
  <si>
    <t>(Total de instrumentos actualizados/Total instrumentos por Ley)*100</t>
  </si>
  <si>
    <t>Total de acciones de difusión Realizadas.</t>
  </si>
  <si>
    <t>Total de herramientas elaboradas en Planeación Municipal.</t>
  </si>
  <si>
    <t>(Manual de Organización Elaborado/Manual de Organización Programado)*100</t>
  </si>
  <si>
    <t>Estructura Organizacional Definida.</t>
  </si>
  <si>
    <t>(Organigrama interno de Planeación realziado/Organigrama Interno de Planeación Programado)*100</t>
  </si>
  <si>
    <t>Total de indicadores cumplidos.</t>
  </si>
  <si>
    <t>(Total de indicadores cumplidos en el año/ Total de indicadores cumplidos en el año anterior)*100</t>
  </si>
  <si>
    <t>Total de evaluaciones realizadas.</t>
  </si>
  <si>
    <t>Este indicador muestra el total de evaluaciones realizadas.</t>
  </si>
  <si>
    <t>Total de acciones de difusión.</t>
  </si>
  <si>
    <t>(Total de acciones de difusión realizadas/Total de acciones de difusión programadas)*100</t>
  </si>
  <si>
    <t>Total de Sesiones Realizadas.</t>
  </si>
  <si>
    <t>(Total de sesiones realizadas /Total de sesiones programadas)*100</t>
  </si>
  <si>
    <t>Diagnóstico trianual de necesidades.</t>
  </si>
  <si>
    <t>(Diagnóstico Realizado / Diagnóstico Programado)*100</t>
  </si>
  <si>
    <t>Trienal</t>
  </si>
  <si>
    <t>Plan de Trabajo.</t>
  </si>
  <si>
    <t>(Total del Plan de Trabajo Realizado/ Total del Plan de Trabajo Programado)*100</t>
  </si>
  <si>
    <t>Instalación del COPLADEM.</t>
  </si>
  <si>
    <t>(Instalación del COPLADEM en la Administración Actual / Instalación del COPLADEM en la Administración del trienio Anterior)</t>
  </si>
  <si>
    <t>Herramientas de Trabajo Implementadas.</t>
  </si>
  <si>
    <t>(Total Herramientas de Trabajo Implementadas /Total Herramientas de Trabajo Programadas)*100</t>
  </si>
  <si>
    <t>Total de acciones Coordinadas Realizadas en Planeación.</t>
  </si>
  <si>
    <t>(Total de Acciones Coordinadas Realizadas/Total de Acciones Coordinadas Propuestas)*100</t>
  </si>
  <si>
    <t>(Total de acciones de difusión en el año/ Total de acciones de difusión en el año anterior)*100</t>
  </si>
  <si>
    <t>Satisfactorio.</t>
  </si>
  <si>
    <t>20% en solicitudes.</t>
  </si>
  <si>
    <t>50% en acuerdos.</t>
  </si>
  <si>
    <t>15% en acciones de difusion.</t>
  </si>
  <si>
    <t>30% medios de informacion.</t>
  </si>
  <si>
    <t>30% nuevos procesos implementados.</t>
  </si>
  <si>
    <t>10% en frecuencia de apoyos.</t>
  </si>
  <si>
    <t>40% personal capacitado.</t>
  </si>
  <si>
    <t xml:space="preserve"> • Informe mensual de los comités.                                             </t>
  </si>
  <si>
    <t>La secretaria y las comisiones trabajan activamente y conjuntamente resolviendo las peticiones.</t>
  </si>
  <si>
    <t>• Informe y resultados de sondeo.                              
• Acuerdos de Ayuntamiento.</t>
  </si>
  <si>
    <t xml:space="preserve"> Sinergia efectiva entre ciudadanos y ayuntamiento.</t>
  </si>
  <si>
    <t>• Informe mensual de los comités.                                    
• Acuerdos de Ayuntamiento.</t>
  </si>
  <si>
    <t>Las areas responsables tienen disponibilidad y trabajan en conjunto.</t>
  </si>
  <si>
    <t xml:space="preserve">• Informe mensual del área de CS de la presidencia. </t>
  </si>
  <si>
    <t>Apoyo técnológico del área de CS de la presidencia mpal.</t>
  </si>
  <si>
    <t xml:space="preserve"> • Medios de comunicación digitales e impresos.</t>
  </si>
  <si>
    <t xml:space="preserve">Con los medios de comunicación se informa de manera más rápida a los ciudadanos. </t>
  </si>
  <si>
    <t xml:space="preserve"> • Informe del área de Oficialia Mayor referente a la alicacipon de manuales operativos en las oficinas de la PM.</t>
  </si>
  <si>
    <t xml:space="preserve">Se conoce y acepta por todos los funcionarios y autoridades. </t>
  </si>
  <si>
    <t>• Informe mensual de los comités.  Referente a tiempo de respuesta de apoyos y solicitudes ciudadanas.</t>
  </si>
  <si>
    <t>Completo apoyo de todas las direcciones y dependencias mpales.</t>
  </si>
  <si>
    <t>Informe mensual de Oficialia Mayor referente al programa de capacitaciones al personal de la presidencia.</t>
  </si>
  <si>
    <t>Complet ay activa participación de todos los trabajadores de la PM.</t>
  </si>
  <si>
    <t>Sondeo anual de satisfacción ciudadana en atención y servicio municipal</t>
  </si>
  <si>
    <t>Sondeo anual de satisfacción ciudadana en atención y servicio municipal.</t>
  </si>
  <si>
    <t>Articulación de la secretaría particular con las dependencias.</t>
  </si>
  <si>
    <t>(Total solicitudes del año en curso / total solicitudes del año anterior)-1*100</t>
  </si>
  <si>
    <t>Suficiente comunicacion de los responsables de las áreas.</t>
  </si>
  <si>
    <t>(total acuerdos de ayuntamiento / total acuerdos de ayuntamiento del año anterior)-1*100</t>
  </si>
  <si>
    <t>Información de los apoyos brindados.</t>
  </si>
  <si>
    <t>(total de acciones de difusion realizada en el año / total de acciones de difusion realizadas en el año anterior)-1*100</t>
  </si>
  <si>
    <t>Difusión de los apoyos.</t>
  </si>
  <si>
    <t>(total de medios de informacion / total de medios de informacion anteriores)-1*100</t>
  </si>
  <si>
    <t>Manual de procesos.</t>
  </si>
  <si>
    <t>(total de nuevos procesos implementados / total de procesos actuales realziados)*100</t>
  </si>
  <si>
    <t>Ciclos de servicios del ciudadano.</t>
  </si>
  <si>
    <t>(frecuencia de apoyos en el año en curso / frecuencia de apoyos del año anterior) -1*100</t>
  </si>
  <si>
    <t>Conocimiento del manual de procesos.</t>
  </si>
  <si>
    <t>(total de personal de la presidencia capacitados/ total de personal de la presidencia )*100</t>
  </si>
  <si>
    <t>80% (Este porcentaje se mide en relacion a las notificaciones de acuerdos realizados hacia las dependencias).</t>
  </si>
  <si>
    <t>10% (Este porcentaje se mide en relacion al numero de solicitudes ingresadas para el ayuntamiento).</t>
  </si>
  <si>
    <t>10% (Este porcentaje se mide en relacion al numero de acuerdos emitidos por parte del ayuntamiento en respuesta a las solicitudes ingresadas).</t>
  </si>
  <si>
    <t>100%(Este porcentaje se mide en relacion a elaborar  un proyecto interno cuyo objetivo sea el seguimiento en el proceso de respuesta en las solicitudes y quejas en su caso de la ciudadania).</t>
  </si>
  <si>
    <t>10%(Este porcentaje mide el tiempo promedio de respuesta en las notificaciones).</t>
  </si>
  <si>
    <t>10% (Este porcentaje mide  el numero de ciudadanos solicitantes).</t>
  </si>
  <si>
    <t>25%(Este porcentaje mide el numero de notificaciones realizadas).</t>
  </si>
  <si>
    <t>10%(Este porcentaje mide  las acciones de difusion).</t>
  </si>
  <si>
    <t>50% (Porcentaje en base a programas).</t>
  </si>
  <si>
    <t>10% (Porcentaje de personal capacitado).</t>
  </si>
  <si>
    <t>Notificaciones realizadas.</t>
  </si>
  <si>
    <t>Total apoyo de todas las dependencias y direcciones municipales.</t>
  </si>
  <si>
    <t>Coordinación adecuada  y comprometida de todas las direcciones municipales.</t>
  </si>
  <si>
    <t>Informe mensual del área referente a respuestas ciudadanas de peticiones sociales.</t>
  </si>
  <si>
    <t>La ciudadania conoce los mecanismos de apoyo por parte de la presidencia municipal.</t>
  </si>
  <si>
    <t>Infome mensual del área de Planeacion  respecto a la implementación  de manuales operativos.</t>
  </si>
  <si>
    <t>Apoyo del área de planeacion.</t>
  </si>
  <si>
    <t>Compromiso completo del Ayuntamiento en apoyar a quienes solicitan algun tipo de ayuda.</t>
  </si>
  <si>
    <t>Informe mensual de comunicación social respecto a las acciones de difusión realizadas por la secretaria de la presidencia.</t>
  </si>
  <si>
    <t>Interes cudadano en acercarse a solicitar y/o pedir informacion para la realizacion de algun servicio, tramite o apoyo.</t>
  </si>
  <si>
    <t>Informe de seguimiento mensual del área de planeación referente a las metas establecidas de la secretara de la P.  Municipal.</t>
  </si>
  <si>
    <t>Apoyo del área de planeación y tesorería municipal.</t>
  </si>
  <si>
    <t>Informe de seguimiento mensual del área de planeación referente a los programas propuestos de la secretaria de la PM.</t>
  </si>
  <si>
    <t>Infome mensual del área de oficial mayor respecto a la capacitación al personal del área.</t>
  </si>
  <si>
    <t>Apoyo y asesoría de Oficialia Mayor.</t>
  </si>
  <si>
    <t>Total de Notificaciones de acuerdos a dependencias.</t>
  </si>
  <si>
    <t>(Este porcentaje se mide en relacion a las notificaciones de acuerdos realizados hacia las dependencias)*100</t>
  </si>
  <si>
    <t>Total de solicitudes de apoyos diversos.</t>
  </si>
  <si>
    <t>(Total de solicitudes de apoyos diversos generados por parte de la ciudadania durante el año/ Total de solicitudes de apoyos diversos  generados por parte de la ciudadania durante el  año anterior).*100</t>
  </si>
  <si>
    <t>Total de  notificaciones de respuestas realizadas duante el año.</t>
  </si>
  <si>
    <t>(Total de  notificaciones de respuestas realizadas duante el año/Total notificaciones  de respuestas realizadas durante el año anterior).*100</t>
  </si>
  <si>
    <t>documento elaborado.</t>
  </si>
  <si>
    <t>Este porcentaje se mide en relacion a elaborar  un proyecto interno cuyo objetivo sea el seguimiento en el proceso de respuesta en las solicitudes y quejas en su caso de la ciudadania</t>
  </si>
  <si>
    <t>Tiempo promedio de respuesta en las notificaciones hacia los interesados durante el año.</t>
  </si>
  <si>
    <t>(Tiempo promedio de respuesta en las notificaciones hacia los interesados durante el año/Tiempo promedio de respuesta en las notificaciones hacia los interesados durante el año anterior)-1*100</t>
  </si>
  <si>
    <t>Total de Ciudadanos quienes solicitan algun tipo de apoyo a sus autoridades durante el año.</t>
  </si>
  <si>
    <t>(Total de Ciudadanos quienes solicitan algun tipo de apoyo a sus autoridades durante el año /Total de Ciudadanos quienes solicitan algun tipo de apoyo a sus autoridades en el año anterior)-1*100</t>
  </si>
  <si>
    <t>Total de Notificaciones realizadas en respuesta de los apoyos solicitados.</t>
  </si>
  <si>
    <t>(Total de Notificaciones realizadas en respuesta de los apoyos solicitados/Total de Notificaciones realizadas en respuesta de los apoyos solicitados en el año anterior).*100</t>
  </si>
  <si>
    <t>Total de acciones de difusión de participación ciudadana realizadas.</t>
  </si>
  <si>
    <t>(Total de acciones de difusión de participación ciudadana realizadas/total de acciones de difusión de participación ciudadana propuestas)*100</t>
  </si>
  <si>
    <t>PBR  de la direccion aprobado.</t>
  </si>
  <si>
    <t>total de programas aplicados.</t>
  </si>
  <si>
    <t>(total de programas aplicados/total de programas programados)*100</t>
  </si>
  <si>
    <t>Total de personal capacitado durante el año.</t>
  </si>
  <si>
    <t>(total de personal capacitado durante el año/total de personal capacitado durante el año anterior).*100</t>
  </si>
  <si>
    <t xml:space="preserve">5 % Optimizar el uso de los recursos publicos y tiempos. </t>
  </si>
  <si>
    <t>(100%) 1 Programa mejora de procesos administrativos.</t>
  </si>
  <si>
    <t>2 manuales.</t>
  </si>
  <si>
    <t>40% (acciones programadas).</t>
  </si>
  <si>
    <t>Reporte de evaluacion de atecion y servicio.</t>
  </si>
  <si>
    <t>1 Reglamento interno actualizado y aprobado.</t>
  </si>
  <si>
    <t>decreciente (reportes a funcionarios).</t>
  </si>
  <si>
    <t>30% (del total de direcciones).</t>
  </si>
  <si>
    <t>70% (de los funcionarios).</t>
  </si>
  <si>
    <t>1 Calendario de capacitaciones.</t>
  </si>
  <si>
    <t>35% (del personal capacitado).</t>
  </si>
  <si>
    <t>Informe mensual del área de informática referente a lso tiempos de espera y respuesta por proceso prioritario.</t>
  </si>
  <si>
    <t>Informe mensual del área de informática referente al desarrollo y aplicación del nuevo programa de mejoramiento de procesos.</t>
  </si>
  <si>
    <t>Acta de cabildo referente a la validación de manuales operativos internos.</t>
  </si>
  <si>
    <t>Informe mensual de Servicios Administrativos referente a talleres de capacitación a funcionarios municipales.</t>
  </si>
  <si>
    <t>ENCUESTA DE SATISFACCION AL USUARIO (ANUAL).</t>
  </si>
  <si>
    <t>Publicación en el POE referente al reglamento  de recursos humanos  muniicpal.</t>
  </si>
  <si>
    <t>Infome mensual del área jurídica del municipio referente al reporte disciplinario a trabajadores de la presidencia municipal.</t>
  </si>
  <si>
    <t>Informe mensual del área de tesorería referente a la adquisición de materiales de apoyo administrativo.</t>
  </si>
  <si>
    <t>Informe del área de Servicios Administrativos referente al desarrollo y aprobación del programa de capacitaciones.</t>
  </si>
  <si>
    <t>Informe del área de Servicios Administrativos referente al desarrollo  programa de capacitaciones.</t>
  </si>
  <si>
    <t>Informe del área de Servicios Administrativos  referente al desarrollo  de las evaluaciones del progama de capacitación al personal.</t>
  </si>
  <si>
    <t>Completa articulación de todas las direcciones de la presidencia municipal.</t>
  </si>
  <si>
    <t>Los recursos publicos son controlados con los eficientes procesos administrativos.</t>
  </si>
  <si>
    <t>Activa y completa participación de la ciudadanía.</t>
  </si>
  <si>
    <t>Completa aceptación y apoyo de los directores de la presidencia municipal.</t>
  </si>
  <si>
    <t>Conocimiento del regalmento de todo el personsal de la presidencia municipal.</t>
  </si>
  <si>
    <t>El área de tesorería cuenta con los materiales suministrados por empresas externas en tiempo y completos.</t>
  </si>
  <si>
    <t>Personal de la presidencia municipal comprometido.</t>
  </si>
  <si>
    <t>Participación completa y activa de todos los directores de la presidencia municipal.</t>
  </si>
  <si>
    <t>talleres realizados en tiempo y forma en todas las direcciones municipales.</t>
  </si>
  <si>
    <t>Porcentaje de Procesos Realizados.</t>
  </si>
  <si>
    <t>(total de procesos realizados en tiempo real nuevo/total de proceso realizados actuales)*100</t>
  </si>
  <si>
    <t>Porcentaje de programas internos implementados.</t>
  </si>
  <si>
    <t>(Total de nuevos programas internos implementados/total de nuevos pro gramas internos propuestos)*100</t>
  </si>
  <si>
    <t>Porcentaje de manuales de funciones implementados.</t>
  </si>
  <si>
    <t>(Manuales de funciones y procesos implementado/manuales de funciones y procesos programados)*100</t>
  </si>
  <si>
    <t>Procentaje de implementacion de acciones para el desempeño de las funciones.</t>
  </si>
  <si>
    <t>(total de acciones realizadas\ total de acciones programadas)*100</t>
  </si>
  <si>
    <t>Porcentaje de reportes de los funcionarios.</t>
  </si>
  <si>
    <t>(Total de reportes de los funcionarios en el mes actual\Total de reportes de los funcionarios del mes anterior)-1*100</t>
  </si>
  <si>
    <t>porcentaje de funcionarios capacitados.</t>
  </si>
  <si>
    <t>(total de funcionarios capacitados/total de funcionarios)*100</t>
  </si>
  <si>
    <t>porcentaje de empleados capacitados.</t>
  </si>
  <si>
    <t>(total de personal capacitados/total de personal)*100</t>
  </si>
  <si>
    <t>porcentaje de evaluaciones de capacitaciones a los funcionarios.</t>
  </si>
  <si>
    <t>(Total de evaluaciones realizadas\Total de evaluaciones programadas) *100</t>
  </si>
  <si>
    <t>Reglamento interno actualizado y aprobado.</t>
  </si>
  <si>
    <t>reportes a funcionarios</t>
  </si>
  <si>
    <t>Calendario de capacitaciones.</t>
  </si>
  <si>
    <t>creciente la satisfaccion ciudadana.</t>
  </si>
  <si>
    <t>disminuir el 20%  de quejas ciudadanas.</t>
  </si>
  <si>
    <t>aumentar un 20%  luminarias nuevas en el municipio.</t>
  </si>
  <si>
    <t>proyecto realizado de la cobertura del alumbrado publico.</t>
  </si>
  <si>
    <t>aumentar un 20% las gestiones  ante autoridades vinculadas.</t>
  </si>
  <si>
    <t>diagnostico elaborado de luminarias.</t>
  </si>
  <si>
    <t>contar con técnico especializado.</t>
  </si>
  <si>
    <t>plan de trabajo realizado con las  direcciones involucradas.</t>
  </si>
  <si>
    <t>Contratacion de 2 cuadrillas (4 personas).</t>
  </si>
  <si>
    <t>capacitar al 100% del personal.</t>
  </si>
  <si>
    <t>un aumento del 5% de plazas operativas.</t>
  </si>
  <si>
    <t>Las plazas son autorizadas por el ayuntamiento a tiempo.</t>
  </si>
  <si>
    <t>Publicación de la encig/inegi nacional, respecto a la medición de la satisfacción ciudadana hacia sus autoridades.</t>
  </si>
  <si>
    <t>Reporte mensual a  secretaria particular de la presidencia municipal, referente al servicio prestado de alumbrado público por parte de la dirección de SPMU.</t>
  </si>
  <si>
    <t>Informe mensual de secretaria particular referente al reporte y quejas de la ciudadanía.</t>
  </si>
  <si>
    <t>Informe y acta de cabildo referente a la aprobación del diagnóstico municipal.</t>
  </si>
  <si>
    <t>Informe mensual de tesorería referente a la compra de equipo y material lumínico.</t>
  </si>
  <si>
    <t>Estudio del diagnostico elaborado.</t>
  </si>
  <si>
    <t>Acta de autorización de técnico especializado por el Ayuntamiento.</t>
  </si>
  <si>
    <t>Validación de plan de trabajo por ayuntamiento.</t>
  </si>
  <si>
    <t>Evaluación de las capacitaciones al personal.</t>
  </si>
  <si>
    <t>1 programa de capacitaciones y constancia de las capacitaciones.</t>
  </si>
  <si>
    <t>Acta de autorización de plazas por el ayuntamiento (sesión de ayuntamiento).</t>
  </si>
  <si>
    <t>alta aceptación y participación de la ciudadanía y dependencias nacionales.</t>
  </si>
  <si>
    <t>Coordinación y participación activa de la cfe y de la ciudadanía.</t>
  </si>
  <si>
    <t>Ciudadanía comprometida en apoyar el buen funcionamiento de las nuevas luminarias.</t>
  </si>
  <si>
    <t>Participación y compromiso completo de cabildo municipal.</t>
  </si>
  <si>
    <t>Se cuenta con los recursos nuevos y suficientes.</t>
  </si>
  <si>
    <t>se cuenta con personal de apoyo técnico.</t>
  </si>
  <si>
    <t>Se cuenta con padrón de proveedores actualizado.</t>
  </si>
  <si>
    <t>Completo compromiso de las direcciones y dependencias involucradas.</t>
  </si>
  <si>
    <t>Apoyo técnico de la CFE.</t>
  </si>
  <si>
    <t>la satisfaccion ciudadana.</t>
  </si>
  <si>
    <t>Porcentaje de quejas ciudadanas de alumbrado publico en el municipio.</t>
  </si>
  <si>
    <t>Total de quejas ciudadanas referente al servicio de alumbrado publico en el año/total de quejas ciudadanas referente al servicio de alumbrado publico en el año anterior) -1*100</t>
  </si>
  <si>
    <t>Porcentaje de luminarias nuevas en el municipio.</t>
  </si>
  <si>
    <t>Total de luminarias nuevas/total de luminarias actuales)*100</t>
  </si>
  <si>
    <t>Gestiones Realizadas.</t>
  </si>
  <si>
    <t>total de gestiones realizadas con éxito/ total de gestiones)*100</t>
  </si>
  <si>
    <t>Proyecto autorizado.</t>
  </si>
  <si>
    <t>Porcentaje de luminarias utiles en el municipio.</t>
  </si>
  <si>
    <t>(Total de luminarios utiles/total de luminarios programados)*100</t>
  </si>
  <si>
    <t>personal especializado en el diagnostico de alumbrado publico.</t>
  </si>
  <si>
    <t>tasa de variacion en personal especializado/personal programado</t>
  </si>
  <si>
    <t>reuniones con las direcciones involucradas en el servicio de alumbrado en el municipio.</t>
  </si>
  <si>
    <t>reuniones con las direcciones involucradas realizadas/reuniones con las direcciones involucradas programadas.</t>
  </si>
  <si>
    <t>Personal capacitado en el alumbrado del Municipio.</t>
  </si>
  <si>
    <t>tasa de variacion de personal  capacitado=personal capacitado/personal programado.</t>
  </si>
  <si>
    <t>Porcentaje de los programas de capacitacion en el alumbrado publico del municipio.</t>
  </si>
  <si>
    <t>(programa de capacitacion realizado/programa planeado)*100</t>
  </si>
  <si>
    <t>Porcentaje de nuevas plazas operativas.</t>
  </si>
  <si>
    <t>(total de nuevas plazas operativas/total de plazas actuales)*100</t>
  </si>
  <si>
    <t>80% mas directores que estaran capacitados, sobre el conocimiento de el marco juridico.</t>
  </si>
  <si>
    <t>80% mas funcionarios que estaran capacitados, sobre el conocimiento de el marco juridico.</t>
  </si>
  <si>
    <t>50% control de expedientes.</t>
  </si>
  <si>
    <t>50% mejor control para una atención oportuna.</t>
  </si>
  <si>
    <t>40% mas coordinación y apoyo en cuanto a los requerimientos de juridico.</t>
  </si>
  <si>
    <t xml:space="preserve">80% mejor atención a la ciudadadia  en cuanto a asesorias. </t>
  </si>
  <si>
    <t>100% funcionarios que cumplen con los requisitos necesarios para la elaboración de convenios.</t>
  </si>
  <si>
    <t>100% mejor atención en cuanto a los convenios solicitados por las distintas areas de la administración.</t>
  </si>
  <si>
    <t>20% menos demandas.</t>
  </si>
  <si>
    <t>Reporte trimestral al cabildo municipal sobre demandas favorables logradas para beneficio del ayuntamiento.</t>
  </si>
  <si>
    <t>apoyo completo de directores municipales.</t>
  </si>
  <si>
    <t>Reporte mensual de Servicios administrativos, referente al programa de capacitacióna directores.</t>
  </si>
  <si>
    <t>Los directores y Servicios administrativos participan activamente.</t>
  </si>
  <si>
    <t>Reporte mensual de Servicios administrativos, referente al programa de capacitación a funcionarios.</t>
  </si>
  <si>
    <t xml:space="preserve">Se cuenta con recurso económico y humano. </t>
  </si>
  <si>
    <t>Reporte mensual de listas de expedientes formateados y enumerados.</t>
  </si>
  <si>
    <t>Apoyo tecnologico del area de sistemas.</t>
  </si>
  <si>
    <t>Reporte de dictamenes entregados por direcciones a cabildo municipal.</t>
  </si>
  <si>
    <t>Coordinación  y apoyo completo de las direcciones en la presidencia mpal.</t>
  </si>
  <si>
    <t>Se cuenta con personal eficiente.</t>
  </si>
  <si>
    <t>Reporte mensual de Oficialia Mayor municipal, referente al programa de capacitación a funcionarios.</t>
  </si>
  <si>
    <t>Reporte de quienes si cumplen con lo establecido.</t>
  </si>
  <si>
    <t>Indice de resoluciones.</t>
  </si>
  <si>
    <t>(Total de demandas con resolución favorable en el año/Total de demandas con resolución favorable en el año anterior)-1*100</t>
  </si>
  <si>
    <t xml:space="preserve">Directores capacitados. </t>
  </si>
  <si>
    <t>(Total de directores capacitados/Total de directores)*100</t>
  </si>
  <si>
    <t>capacitacion a funcionarios.</t>
  </si>
  <si>
    <t>(Total de funcionarios capacitados/Total de funcionarios)*100</t>
  </si>
  <si>
    <t>mecanismo de control.</t>
  </si>
  <si>
    <t>(Total de expedientes recuperados/Total de expedientes actuales)*100</t>
  </si>
  <si>
    <t>Implementación de un sistema de control.</t>
  </si>
  <si>
    <t>(Total de expedientes ordenados en proceso/Total de expedientes actuales)*100</t>
  </si>
  <si>
    <t>Requerimiento juridico.</t>
  </si>
  <si>
    <t>(Total de dictamenes de las direcciones entregadso en tiempo /Total de dictamenes entregados)*100</t>
  </si>
  <si>
    <t xml:space="preserve">otorgar asesorias. </t>
  </si>
  <si>
    <t>(Total de asesorias realizadas/Total de asesorias especializadas programadas)*100</t>
  </si>
  <si>
    <t>Requisitos que se cumplen para la elaboración de los convenios.</t>
  </si>
  <si>
    <t>(Total de funcionarios capacitados/Total de funcionarios programados)*100</t>
  </si>
  <si>
    <t>Capacitación especializada.</t>
  </si>
  <si>
    <t>20% menos actos contrarios de autoridad.</t>
  </si>
  <si>
    <t xml:space="preserve">80% mas directores que estaran capacitados, sobre el conocimiento de el marco juridico. </t>
  </si>
  <si>
    <t>100%  mas personal mas capacitado.</t>
  </si>
  <si>
    <t>100% mas notificaciones que son atendidas en el ayuntamiento.</t>
  </si>
  <si>
    <t xml:space="preserve">80%  mas conocimiento y coordinación. </t>
  </si>
  <si>
    <t>Reporte semestral al cabildo municipal sobre demandas favorables logradas para beneficio del ayuntamiento.</t>
  </si>
  <si>
    <t>Apoyo completo de Directores Municipales.</t>
  </si>
  <si>
    <t>Reporte mensual.</t>
  </si>
  <si>
    <t>Despacho Juridico contratado para el efecto.</t>
  </si>
  <si>
    <t>Reporte mensual de Servicios Administrativos, referente al programa de capacitacióna directores.</t>
  </si>
  <si>
    <t>Los Directores y Oficialia mayor participan activamente.</t>
  </si>
  <si>
    <t>Reporte mensual de Servicos Administrativos, referente al programa de capacitacióna directores.</t>
  </si>
  <si>
    <t>Notificaciones de termino legales.</t>
  </si>
  <si>
    <t>Activa participación del Cabildo Municipal.</t>
  </si>
  <si>
    <t xml:space="preserve">Agendas programadas por Secretaria del Ayuntamiento. </t>
  </si>
  <si>
    <t xml:space="preserve">indice de resoluciones. </t>
  </si>
  <si>
    <t xml:space="preserve">Actos de autoridad. </t>
  </si>
  <si>
    <t>(Total de actos/ Total de actos disminuida)-1*100</t>
  </si>
  <si>
    <t>conocimiento de leyes.</t>
  </si>
  <si>
    <t>(Total de funcionarios capacitados/ Total de funcionarios)*100</t>
  </si>
  <si>
    <t>conocimiento de las leyes.</t>
  </si>
  <si>
    <t>(Total de directores capacitados/total de directores)*100</t>
  </si>
  <si>
    <t>capacitación del marco normativo.</t>
  </si>
  <si>
    <t>(Total de funcionarios capacitados/total de funcionarios programads)*100</t>
  </si>
  <si>
    <t>Total de requirimientos.</t>
  </si>
  <si>
    <t>total  notificaciones que son atendidas en el ayuntamiento</t>
  </si>
  <si>
    <t>programación de reuniones.</t>
  </si>
  <si>
    <t>(Total de asesorias realizadas/total de asesorias especializadas programads)*100</t>
  </si>
  <si>
    <t>6% De Incremento en los Ingresos de libre disposición con relación al año anterior.</t>
  </si>
  <si>
    <t>1 plan estratégico para abatir la cartera vencida.</t>
  </si>
  <si>
    <t xml:space="preserve">100% De recaudacion de los Ingresos de Libre Disposicion estimados. </t>
  </si>
  <si>
    <t>1 Ley de Ingresos y 1 Disposiciones Administrativas Recaudación.</t>
  </si>
  <si>
    <t>4 Reuniones con las dependencias municipales generadoras de ingresos de libre disposición.</t>
  </si>
  <si>
    <t>2 Reuniones con las comisiones de regidores correspondientes.</t>
  </si>
  <si>
    <t>2 Reuniones con el congreso del Estado.</t>
  </si>
  <si>
    <t>4 Cuentas Publicas Municipales, 1 Ley de Ingresos, 1 Disposiciones de Recaudación, 1 Iniciativa de Ley de Ingresos, 1 Dictamen de la Ley de Ingresos, 1 Decreto de la Ley de ingresos.</t>
  </si>
  <si>
    <t>1 Padron de contribuyentes actualizado.</t>
  </si>
  <si>
    <t>5% Padron de contribuyentes moros (Disminuir).</t>
  </si>
  <si>
    <t xml:space="preserve">1 Capacitación integral anual. </t>
  </si>
  <si>
    <t xml:space="preserve">1 Padron de contribuyentes actualizado. </t>
  </si>
  <si>
    <t>1 Programa Anual estrategico para la generación de ingresos adicionales.</t>
  </si>
  <si>
    <t>1 Reunion Anual.</t>
  </si>
  <si>
    <t xml:space="preserve">1 Programa Anual estrategico para la generación de ingresos libre disposición. </t>
  </si>
  <si>
    <t>1 Plan de difusión y promocion en medios de comunicación.</t>
  </si>
  <si>
    <t>1 Informe Anual de Resultados.</t>
  </si>
  <si>
    <t>Las dependencias municipales colaboran en la definición de estrategias para la generación de ingresos propios.</t>
  </si>
  <si>
    <t>Catastro Municipal colaboran en la elaboración y ejecución de un plan estratégico  para abatir la cartera vencida.</t>
  </si>
  <si>
    <t>Reporte del sistema de Gestión Catastral.</t>
  </si>
  <si>
    <t xml:space="preserve">Reporte del sitema de Gestión Catastral. </t>
  </si>
  <si>
    <t>Sistema de Evaluación al Desempeño , Reportes SAP /R3.</t>
  </si>
  <si>
    <t>Reportes de sistemas de ingresos y Reportes SAP/R3.</t>
  </si>
  <si>
    <t xml:space="preserve">Los contribuyentes participan en las acciones que eficientan la recaudación de los ingresos de libre disposición. </t>
  </si>
  <si>
    <t>Las dependencias municipales colaboran en la actulización  de la ley de Ingresos y Disposiciones Administratvias de Recaudación.</t>
  </si>
  <si>
    <t>Las depencias municipales participan de manera proactiva en las reuniones de trabajo llevadas acabo.</t>
  </si>
  <si>
    <t>Publicación de la Ley de Ingresos Municipal y Publicación de las Disposiciones Administrativas de Recaudación.</t>
  </si>
  <si>
    <t xml:space="preserve">Minutas de trabajo firmadas por las dependencias municipales.  </t>
  </si>
  <si>
    <t>Minutas de trabajo firmadas por las comisiones de regidores correspondientes.</t>
  </si>
  <si>
    <t>Los regidores de las comisiones de recaudación de ingresos de libre disposición participan de manera proactiva en las reuniones de trabajo llevadas acabo.</t>
  </si>
  <si>
    <t>El Congreso del Estado participa de manera proactiva en las reuniones programadas.</t>
  </si>
  <si>
    <t>Invitacion por parte del Congreso del Estado y Oficio de comisión de los funcionarios municipales asignados.</t>
  </si>
  <si>
    <t>Oficio de recepción por parte de la unidad de transparencia y publicacion en la pagina web oficial del municipio.</t>
  </si>
  <si>
    <t>Reportes de Cartera Vencida en el Sistema.</t>
  </si>
  <si>
    <t>La Unidad de Transparencia recibe y publica la documentación requerida.</t>
  </si>
  <si>
    <t>Catastro Municipal colabora en la Actulización del padron de contribuyentes.</t>
  </si>
  <si>
    <t>Reporte del sistema del padron actualizado.</t>
  </si>
  <si>
    <t xml:space="preserve"> Los contribuyentes morosos actulizan su situación fiscal con el municipio.</t>
  </si>
  <si>
    <t>Las dependencias municipales involucradas participan de manera proactiva en las capitaciones.</t>
  </si>
  <si>
    <t>Evaluación de desempeño en el manejo del sistema.</t>
  </si>
  <si>
    <t>Catastro Municipal notifica actualizacion de predios.</t>
  </si>
  <si>
    <t xml:space="preserve">La población Municipal aprovecha  los incentivos para el pago de contribuciones y derechos municipales. </t>
  </si>
  <si>
    <t>Evidencia documental del programa de incentivos, Reportes SAP/R3.</t>
  </si>
  <si>
    <t>Incremento en Ingresos de libre disposiciones( Presupuesto (Presupuestado/Recaudado)).</t>
  </si>
  <si>
    <t xml:space="preserve">Las dependencias involucradas participan de manera proactiva en la elaboración del programa de incitivos. </t>
  </si>
  <si>
    <t>Fotos, Spot en Radio y publicaciones en medios de comuniacion.</t>
  </si>
  <si>
    <t>La Población Municipal participa de manera positiva en la regularización de su situación con el Municipio.</t>
  </si>
  <si>
    <t>La Poblacion Municipal se interesa y participa en el Informe Anual de Resultados.</t>
  </si>
  <si>
    <t>Informe Anual de Resultados.</t>
  </si>
  <si>
    <t>Porcentaje de cumplimiento en el ejercicio del recurso en el avance fisico en el año actual vs año anterior.</t>
  </si>
  <si>
    <t>(Ingresos de libre disposición recaudados en el año actual/ Ingresos de libre disposición recaudados en el año anterior)*100</t>
  </si>
  <si>
    <t>Tasa de variacion en generación de  ingresos de libre disposición.</t>
  </si>
  <si>
    <t>(Generación de Ingresos de libre disposición recaudados/ Ingresos de libre disposición presupuestados)</t>
  </si>
  <si>
    <t>Tasa de variacion</t>
  </si>
  <si>
    <t>Porcentaje de cumplimiento en la actualización, autorizacion y publicación de la Ley de Ingresos y  Disposiciones Administrativas.</t>
  </si>
  <si>
    <t>(Cumplimiento en la elaboración de una Ley de Ingresos y Disposiciones Administrativas  de Recaudacion/Total de Ley de Ingresos y Disposiciones Administrativas de Recaudación, actualizadas, emitidas, autorizacas y publicadas.)-1*100</t>
  </si>
  <si>
    <t>Porcentaje de cumplimiento en ejecución de reuniones con las dependecias generadoras de ingresos.</t>
  </si>
  <si>
    <t>(Reuniones llevadas acabo con las dependencias municipales generadoras de ingresos de libre disposición/ Reuniones programadas con las dependencias municipales geradoras de ingresos de libre disposición)*100</t>
  </si>
  <si>
    <t xml:space="preserve">Porcentaje de cumplimiento en ejecución de reuniones con las comisiones de regidores. </t>
  </si>
  <si>
    <t>(Reuniones llevadas acabo con las Comisiones de Regidores correspondientes/ Reuniones programadas con las Comisiones de regidores correspondientes)*100</t>
  </si>
  <si>
    <t>Porcentaje de cumplimiento en ejecución de reuniones con el Congreso del Estado.</t>
  </si>
  <si>
    <t>(Reuniones llevadas acabo con el Congreso del Estado / Reuniones programadas con el Congreso del Estado)*100</t>
  </si>
  <si>
    <t>Porcentaje de cumplimiento en la entrega de información financiera.</t>
  </si>
  <si>
    <t>(Información  financiera comprobatoria entregada a la Unidad de Transparencia/ Información  financiera requerida para su publicación y difusión)x100</t>
  </si>
  <si>
    <t>Registro de Indicador.</t>
  </si>
  <si>
    <t>(Monto de la cartera vencida en el año actual/ Monto de la carter vencida en el año anterior)*100</t>
  </si>
  <si>
    <t>Porcentaje de variación en el padron de contribuyentes.</t>
  </si>
  <si>
    <t>(Numero total de contribuyentes actualizados en el año actual/ Numero total de contribuyentes en el ejecicio anterior)*100</t>
  </si>
  <si>
    <t>Tasa de variación en el monto de cartera vencida.</t>
  </si>
  <si>
    <t>Porcentaje de cumplimiento de capacitaciones.</t>
  </si>
  <si>
    <t>(Numero de capacitaciones realizas/ Numero de capacitaciones programadas)*100</t>
  </si>
  <si>
    <t>Porcentaje de actualización en valores catastrales.</t>
  </si>
  <si>
    <t>(Numero de notificaciones de avaluos reales/Numero de notificaciones programadas)*100</t>
  </si>
  <si>
    <t>Tasa de variación en generación de ingresos de libre disposición.</t>
  </si>
  <si>
    <t>(Generación de Ingresos de libre disposición recaudados/Ingresos de libre disposición presupuestados)*100</t>
  </si>
  <si>
    <t>Porcentaje de cumplimiento en las reuniones de trabajo.</t>
  </si>
  <si>
    <t>(Reuniones llevadas acabo entre las dependencias involucradas/Total de reuniones programadas con las dependencias involucradas)*100</t>
  </si>
  <si>
    <t>Porcentaje de cumplimiento en la elaboración del programa de incentivos al contribuyente.</t>
  </si>
  <si>
    <t>( Numero de programas llevados acabo/ Total de programas programadas)*100</t>
  </si>
  <si>
    <t>Porcentaje de cumplimiento en la difusión y promoción del programa de incentivos.</t>
  </si>
  <si>
    <t>( Cumplimiento en la publicidad llevada acabo/ Total de publicidad programada) * 100</t>
  </si>
  <si>
    <t>Porcentaje de cumplimiento en la información solicitada para elaboración del Informe Anual de Resultados.</t>
  </si>
  <si>
    <t>( Cumplimiento en la difusión de la información/ Total de información generada)*100</t>
  </si>
  <si>
    <t>15% Programas de prevencion de accidentes de Motocicletas en el Municipio.</t>
  </si>
  <si>
    <t>20% Disminucion de accidentes en motocicleta.</t>
  </si>
  <si>
    <t>(100%) 2 campañas anuales.</t>
  </si>
  <si>
    <t>1 Programa anual de Difusion de Transito Municipal.</t>
  </si>
  <si>
    <t>1 Programa anual de Operativos (20%).</t>
  </si>
  <si>
    <t>1 Programa anual para moentar la cultura (100%).</t>
  </si>
  <si>
    <t>60% Difusion del reglamento de transito.</t>
  </si>
  <si>
    <t>Programa anual de capacitacion (30%).</t>
  </si>
  <si>
    <t>1 Programa anual de Operativos (60%).</t>
  </si>
  <si>
    <t>Programa de Aforamiento Vehicular.</t>
  </si>
  <si>
    <t>Programacion de señalizacion (30%).</t>
  </si>
  <si>
    <t>10% Gestiones para recursos.</t>
  </si>
  <si>
    <t>30% De difusiones sobre la importancia de la señalizacion.</t>
  </si>
  <si>
    <t>Publicaciones del SNSP/FEDERAL. Accidentes y lesiones permanentes vehiculares.</t>
  </si>
  <si>
    <t>Activa participación de autoridades estatales, federales y jóvenes en el municpio.</t>
  </si>
  <si>
    <t>Los jovenes de entre 15 a 35  años se ven beneficiados con una seguridad vial en el municipio.</t>
  </si>
  <si>
    <t>Reporte mensual al SESP 8SECRETARIADO ESTATAL DE SEGURIDAD PÚBLICA. Referente a accidentalidad en motocicleta.</t>
  </si>
  <si>
    <t>Reporte de resultados de las campañas a secretaria del ayuntamiento y particular de la presidencia municipal.</t>
  </si>
  <si>
    <t>Ciudadania interesada en participar en las campañas de prevencion de accidentes de Tranasito y Transporte.</t>
  </si>
  <si>
    <t>Los menores y Adolecentes se ven beneficiados con un programa anual de difusion.</t>
  </si>
  <si>
    <t>Infromacion documental de difusion y Programa de Difusion.</t>
  </si>
  <si>
    <t>Parte Informativo diario e Informe mensual.</t>
  </si>
  <si>
    <t xml:space="preserve">Los jovenes los jóvenes portan su licencia actualizada y en orden. </t>
  </si>
  <si>
    <t>Ciudadania interesada en participar en las diferentes Actividades de Cultura Vial.</t>
  </si>
  <si>
    <t>Informacion de actividades de Cultura Vial y Publicacion en pag. Web en pagina Municipal Oficial.</t>
  </si>
  <si>
    <t>Informacion mensual de actividades del áera de comunicación de la DSP municipal.</t>
  </si>
  <si>
    <t>Los jovenes de benefician con la implementacion del reglamento de la Direccion de Transito y Transporte.</t>
  </si>
  <si>
    <t>Ciudadania se beneficia con los cursos y talleres que reciben el personal de la direccion de Transito y Transporte ya que brendan un mejor servicio a la ciudadania.</t>
  </si>
  <si>
    <t>Informacion Documental del registro de los Cursos del área de recursos humanos referente a capacitaciones al personal de la presidencia municipal.</t>
  </si>
  <si>
    <t>Los jovenes de benefician con la implementacion de operativos motocicleta en el Municipio.</t>
  </si>
  <si>
    <t>Interes y participacion de los jovenes y ciudadanos para realizar encuestas.</t>
  </si>
  <si>
    <t>Reporte de afores realizados mensuales de la DSPM.</t>
  </si>
  <si>
    <t>Reporte diario y Mensual del área de vialidad de la DSMP.</t>
  </si>
  <si>
    <t>Los jovenes y ciudadanos se benefician al obtener una señalizacion adecuada en el Municipio.</t>
  </si>
  <si>
    <t>Cabildo activo y comprometido en el aumento de recursos financieros municipales.</t>
  </si>
  <si>
    <t>Página de internet del municipio y reporte mensual de tesorería municipal.</t>
  </si>
  <si>
    <t>Informe de actividades de la señalizacion vial municipal de la DSMP y  reporte mensual del área de comunicación social mpal.</t>
  </si>
  <si>
    <t>activa participación del área de comunicación social municipal.</t>
  </si>
  <si>
    <t>Porcentaje de accidentalidad con discapacidad permanente en el año.</t>
  </si>
  <si>
    <t>(Total de accidentalidad con discapacidad permanente en el año/ Total de accidentalidad con discapacidad permanente en el año anterior)-1*100</t>
  </si>
  <si>
    <t>Porcentaje de accidentes en motocicleta en el año actual.</t>
  </si>
  <si>
    <t>(Total de accidentes en motocicleta en al año actual/Total de accidentes de motocicleta en el año anterior)-1*100</t>
  </si>
  <si>
    <t>Porcentaje de las campañas efectuadas.</t>
  </si>
  <si>
    <t>(Total de campañas programadas/Total de campañadas realizadas)*100</t>
  </si>
  <si>
    <t xml:space="preserve">Porcentaje de Acciones de Difusion. </t>
  </si>
  <si>
    <t>(Total de difusiones realizadas/Total de difusiones programadas)</t>
  </si>
  <si>
    <t>Porcentaje de las Licencias portadas por los adolecentes.</t>
  </si>
  <si>
    <t>(Total de Lincencias de conducir portadas por adolecentes en el año/Total de licencias de conducir portadas en el año anterior)-1*100</t>
  </si>
  <si>
    <t>Porcentaje del Total de actividades de cultura vial realizadas.</t>
  </si>
  <si>
    <t>(Total de actividades de Cultura vial realizadas/ Total de actividades de cultura vial programadas)*100</t>
  </si>
  <si>
    <t>Porcentaje del Total de actividades de difusion propuestas.</t>
  </si>
  <si>
    <t>(Total de actividades para difundir el reglamento de Transito/Total de actividades de difusion propuestas)*100</t>
  </si>
  <si>
    <t>Porcentaje de capacitaciones realizadas para la Direccion de Transito y Trasnporte.</t>
  </si>
  <si>
    <t>(Total de capacitaciones realizadas por parte de la Direccion de Transito y Trasporte/Total de capacitaciones programadas)*100</t>
  </si>
  <si>
    <t>Porcentaje de Operativos realizados por parte de la Direccion de Transito y Transporte.</t>
  </si>
  <si>
    <t>(Total de Operativos realizados por parte de la Direccion de Transito y Transporte/Total de Operativos programados por parte de la Direccion de Transito y Transporte)*100</t>
  </si>
  <si>
    <t>Porcentaje de vehiculos en circulacion.</t>
  </si>
  <si>
    <t>(Total de vehiculos en circulacion/Total de vehiculos motorizados)*100</t>
  </si>
  <si>
    <t>Porcentaje de poryectos para la infraestructura Vial del Municipio.</t>
  </si>
  <si>
    <t>(Total de proyectos en infraestructira vial implemenatdos/Total de proyectos en infraestructura vial propuestos)*100</t>
  </si>
  <si>
    <t>Porcentaje de las gestiones Logradas para nuevo recursos.</t>
  </si>
  <si>
    <t>(Total de gestiones logrando nuevos recursos/Total de gestiones realizadas)*100</t>
  </si>
  <si>
    <t>Porcentaje de acciones de difusion realiazadas.</t>
  </si>
  <si>
    <t>(Total de acciones de Difusion realizadas/Total acciones de difucion programadas)*100</t>
  </si>
  <si>
    <t>100% (1)</t>
  </si>
  <si>
    <t>30% del total de colonias y comunidades son cubiertas por programa de obra de infraestructura.</t>
  </si>
  <si>
    <t>5% de incremento en infraestructura.</t>
  </si>
  <si>
    <t>20% menos en observaciones en auditorias.</t>
  </si>
  <si>
    <t>100% en reportes implementados.</t>
  </si>
  <si>
    <t>100% en solicitudes atendidas.</t>
  </si>
  <si>
    <t>70% en vias conservadas.</t>
  </si>
  <si>
    <t>100% (26 calendarios y programas).</t>
  </si>
  <si>
    <t>100% en calendarios y programas.</t>
  </si>
  <si>
    <t>20% de servicios.</t>
  </si>
  <si>
    <t>Patrimonio Municipal, catastro municipal, Medida integral de bienestar del inegi.</t>
  </si>
  <si>
    <t>El municipio cuenta con gestiones y recursos necesarios para dotar mejoras en infraestructura y patrimonio municipal.</t>
  </si>
  <si>
    <t>Informe de gobierno, actualización de cartografía de infraestructura urbana.</t>
  </si>
  <si>
    <t>La dependencia cumple con objetivos y metas del programa de gobierno.</t>
  </si>
  <si>
    <t>Dictamen emitido por la auditoria superior del estado de guanajuato.</t>
  </si>
  <si>
    <t>La dependencia cumple en tiempo y forma con la totalidad de requerimientos solicitados para la auditoria.</t>
  </si>
  <si>
    <t>Reportes entregados C.CP. Al titular de la dependencia, a la unidad de acceso a la información y a la secretaria STRC.</t>
  </si>
  <si>
    <t>La dependencia cumple en tiempo y forma con la entrega de reportes.</t>
  </si>
  <si>
    <t>Acuse de respuesta a solicitudes de maquinaria, brigadas de obra, y personal de la dependencia.</t>
  </si>
  <si>
    <t>El municipio cumple con los mecanismos de respuesta a la ciudadania.</t>
  </si>
  <si>
    <t xml:space="preserve"> Informe cartografico del estatus de vias terrestres y programa de atencion ciudadana.</t>
  </si>
  <si>
    <t>El municipio cuenta con la formalidad y medios apropiados.</t>
  </si>
  <si>
    <t xml:space="preserve"> Informe cartografico (positivo y negativo) de total vias terrestres pavimentadas y cartografia (positivo y negativo ) de vias terrestres conservadas.</t>
  </si>
  <si>
    <t>La dependencia cuenta con mecanismos y personal capacitado.</t>
  </si>
  <si>
    <t>Informe algoritmico de programa de conservacion y cotejo con solicitudes.</t>
  </si>
  <si>
    <t>La dependencia cuenta con mecanismos, equipo y personal capacitado.</t>
  </si>
  <si>
    <t>El municipio cuenta con la legislación aprobada para brindar el servicio.</t>
  </si>
  <si>
    <t>Informe de servicios realizados.</t>
  </si>
  <si>
    <t>Recibos, solicitudes de limpia, recolección y traslado.</t>
  </si>
  <si>
    <t>La dependecia cuenta con servicios e interes de la ciudadania para mejorer la infraestructura.</t>
  </si>
  <si>
    <t>Acuse de invitación  a la ciudadanía y publicidad en medios impresos.</t>
  </si>
  <si>
    <t>La dependencia cuenta con los recursos y la ciudadania con el interes de participar.</t>
  </si>
  <si>
    <t>Documento de programa de gobierno.</t>
  </si>
  <si>
    <t>La dependencia cumple los objetivos y metas del programa de gobierno.</t>
  </si>
  <si>
    <t>Dictamen emitido por consejos ciudadanos.</t>
  </si>
  <si>
    <t>El municipio integra y conforma los consejos de planeación.</t>
  </si>
  <si>
    <t>Acuse de recepción de propuesta de obra municipal al consejo de planeación.</t>
  </si>
  <si>
    <t>Los consejos ciudadanos participan en la elaboración de diagnosticos y mesas de trabajo con la ciudadania.</t>
  </si>
  <si>
    <t>Acuse de asignación de obra.</t>
  </si>
  <si>
    <t>Cumplimiento de contratos de obras.</t>
  </si>
  <si>
    <t>Informe quincenal de obra del programa de obra, avance fisico y financiero, y bitacora de obra.</t>
  </si>
  <si>
    <t>La dependencia cuenta con los mecanismos y personal capacitado.</t>
  </si>
  <si>
    <t>Acuse de reuniones de trabajo e ingreso de expedientes.</t>
  </si>
  <si>
    <t>La dependencia cuenta con los medios de comunicación con las secretarias.</t>
  </si>
  <si>
    <t>Cuadro frio de programa anual de obra aprobado, y programa de obra ejecutado.</t>
  </si>
  <si>
    <t xml:space="preserve"> Familias que cuentan con servicios basicos.</t>
  </si>
  <si>
    <t>(Familias que cuentan con servicios basicos justos e infraestructura municipal consolidada y articulada)- 1*100</t>
  </si>
  <si>
    <t>Incremento de infraestructura sostenible.</t>
  </si>
  <si>
    <t>Incremento de infraestructura sostenible  (total de infraestructura rezagada manifestada en el programa de gobierno/total de infraestructura construida en el año anterior)-1*100</t>
  </si>
  <si>
    <t>Observaciones en obras auditadas.</t>
  </si>
  <si>
    <t>(total de observaciones del año anterior/total de observaciones del año auditado)-1*100</t>
  </si>
  <si>
    <t>Reportes implementados.</t>
  </si>
  <si>
    <t>(total de reportes implementados /4 cuatro reportes programados)*100</t>
  </si>
  <si>
    <t>Solicitudes de maquinaria, brigadas de obra, y personal tecnico.</t>
  </si>
  <si>
    <t>(total de solicitudes recibidas por mes / total de solicitudes atendidas por mes)*100</t>
  </si>
  <si>
    <t>calendarios y programas anuales.</t>
  </si>
  <si>
    <t>(26 Veintiseis calendarios y programas anuales/ 26)*100</t>
  </si>
  <si>
    <t>Conservacion en vias de comunicación.</t>
  </si>
  <si>
    <t>(total de vias conservadas / total de vias en mal estado )*100</t>
  </si>
  <si>
    <t>Calendarios y Programas.</t>
  </si>
  <si>
    <t>(total de calendarios y programas/26)*100</t>
  </si>
  <si>
    <t xml:space="preserve"> Reglamentación municipal en materia de servicios de limpia, recolección, traslado, tratamiento, y disposición final de residuos.</t>
  </si>
  <si>
    <t>(total de servicios de limpia y retiro de basura en vias terrestres/total de servicios contratados de limpia)*100</t>
  </si>
  <si>
    <t>Acciones realizadas.</t>
  </si>
  <si>
    <t>(total de acciones realizadas/total de acciones programadas)*100</t>
  </si>
  <si>
    <t>Vinculación con la ciudadanía para coordinar, encubar y socializar proyectos.</t>
  </si>
  <si>
    <t>(total de proyectos realizados/total de proyectos socializados)*100</t>
  </si>
  <si>
    <t>Proyectos socializados.</t>
  </si>
  <si>
    <t>(total de proyectos socializados/total de proyectos en el programa de gobierno)*100</t>
  </si>
  <si>
    <t>Participación ciudadana en la elaboración de programas, planes y proyectos municipales.</t>
  </si>
  <si>
    <t xml:space="preserve">(total de participaciones de consejos/total de proyectos programados)*100 </t>
  </si>
  <si>
    <t xml:space="preserve"> Diagnosticos.</t>
  </si>
  <si>
    <t>(total de diagnosticos/total de proyectos programados)*100</t>
  </si>
  <si>
    <t>Supervisiones de obra basadas en las leyes, normas y reglamentos.</t>
  </si>
  <si>
    <t>(total de supervisores asignados a obras/total de obras realizadas)*100</t>
  </si>
  <si>
    <t>Expediente de obra.</t>
  </si>
  <si>
    <t>(total de expediente de obra/total de obras realizadas)*100</t>
  </si>
  <si>
    <t>Gestion de recursos ante las secretarias de gobierno.</t>
  </si>
  <si>
    <t>(total de gestiones por ejercicio/total de gestiones programadas)*100</t>
  </si>
  <si>
    <t>Anexos de ejecucion recibidos.</t>
  </si>
  <si>
    <t>(total de anexos de ejecución recibidos/total de anexos de ejecución programados)*100</t>
  </si>
  <si>
    <t>FIN</t>
  </si>
  <si>
    <t>PROPOSITO</t>
  </si>
  <si>
    <t>ACTIVIDAD 2</t>
  </si>
  <si>
    <t>COMPONENTES</t>
  </si>
  <si>
    <t xml:space="preserve">ACTIVIDAD </t>
  </si>
  <si>
    <t>ACTIVIDAD</t>
  </si>
  <si>
    <t>A2.Implementación de campañas de transparencia y acceso a la información dirigidas a la ciudadania.</t>
  </si>
  <si>
    <t xml:space="preserve">
A1.Implementación de capacitaciones en materia de transparencia y acceso a la información publica para servidores publicos.</t>
  </si>
  <si>
    <t>A2.Implementación de la Ley de Transparecia y Acceso a la Información publica para el Estado de Guanajuato asi como los lineamientos de la misma, para la contestacion de solicitudes de informacion publica, aplicando sanciones correspondientes en caso de incumplimiento.</t>
  </si>
  <si>
    <t>A1.Implementación de difusión de la pagina web municipal, especialmente del apartado de transparencia, para generar el interes de consulta por parte del ciudadano.</t>
  </si>
  <si>
    <t>A2.Implementación de programa de difusión para informar al ciudadano como y en que medios realizar una solicitud de información publica.</t>
  </si>
  <si>
    <t>Fin.Contribuir a que las familias de Uriangato mejoren su calidad de vida  evitando  la desintegración familiar.</t>
  </si>
  <si>
    <t>Proposito. La vulnerabilidad de la integración familiar del Municipio de Uriangato disminuyó considerablemente.</t>
  </si>
  <si>
    <t>C1.Programas sobre derechos de la mujer implementados.</t>
  </si>
  <si>
    <t>A1. Gestión y programación de programas de difusión sobre equidad de género.</t>
  </si>
  <si>
    <t>A2. Implementación de capacitaciones, cursos, talleres para oportunidades de trabajo y autoempleo para las mujeres.</t>
  </si>
  <si>
    <t xml:space="preserve">COMPONENTE </t>
  </si>
  <si>
    <t>C2. Implementación de pláticas de crecimiento personal y familiar, así como Orientaciones Psicológicas, para la aceptación de las problemáticas personales y familiares.</t>
  </si>
  <si>
    <t>A1. Atención personalizada en la Dirección.</t>
  </si>
  <si>
    <t>A2. Colocación de módulos de información a la población Uriangatense, con la finalidad de dar a conocer los programas y servicios de la Direccion de atencion para la mujer.</t>
  </si>
  <si>
    <t>A3. Gestión e implementación de programas amplios y variados  sobre la prevención de violencia intrafamiliar.</t>
  </si>
  <si>
    <t>A4. Implementación de Orientaciones Psicológicas, pláticas y talleres para la  mejora de las relaciones de pareja y familia.</t>
  </si>
  <si>
    <t>COMPONENTE</t>
  </si>
  <si>
    <t>C3. Gestión e implementación de pláticas o talleres sobre el tema de sexualidad en las y los adolescentes.</t>
  </si>
  <si>
    <t>A1. Gestión e implementación  con IMUG y/o Profesional en la meteria,  para llevar a cabo  talleres sobre el manejo de  las emociones en las y los adolescentes.</t>
  </si>
  <si>
    <t>A2. Gestión con los directivos de las instituciones educativas a fin de llevar a cabo pláticas.</t>
  </si>
  <si>
    <t>A3. Gestión e implementación con CAISES para la  difusión en la atención  oportuna de enfermedades.</t>
  </si>
  <si>
    <t>A4. Gestión con sector salud (CAISES, URIANGATO) para talleres y campañas de difusion para la prevencion de enfermedades.</t>
  </si>
  <si>
    <t xml:space="preserve">Fin. Contribuir a un mejor nivel cultural en el municipio. </t>
  </si>
  <si>
    <t>Proposito. Lograr una mayor participación de la población en los eventos y talleres culturales.</t>
  </si>
  <si>
    <t>C1. Programacion amplia de eventos culturales en colonias y comunidades del municipio.</t>
  </si>
  <si>
    <t>A1. Planificacion de eventos en dias y horarios flexibles para la mayor parte de la poblacion.</t>
  </si>
  <si>
    <t>A2. Elaboracion de convenios con instituciones educativas para el apoyo en la difusion de informacion y actividades culturales.</t>
  </si>
  <si>
    <t>C2. Programacion amplia de salones y talleres culturales.</t>
  </si>
  <si>
    <t>A1. Elaboracion de convenios con otras dependencias e instituciones para impartir talleres en sus instalaciones.</t>
  </si>
  <si>
    <t>C3. Elaboracion de convenios con otras dependencias e instituciones para impartir talleres en sus instalaciones.</t>
  </si>
  <si>
    <t>A1. Participacion del Ayuntamiento para la ampliacion de las instalaciones.</t>
  </si>
  <si>
    <t>A2. Elaboracion de oficios para solicitar la invercion para el mantenimiento de instalaciones culturales.</t>
  </si>
  <si>
    <t>C4. Difusion de actividades realizadas en las bibliotecas publicas.</t>
  </si>
  <si>
    <t>A1. Realizar Talleres interactivos sobre la importancia de la cultura en el municipio.</t>
  </si>
  <si>
    <t>A2. Realizacion de actividades para obtener el acercamiento de la poblacion a las bibliotecas.</t>
  </si>
  <si>
    <t>Fin. Incremento de la recaudación del Impuesto Predial.</t>
  </si>
  <si>
    <t>Proposito. La actualización de las caracteristicas Legales, fisicas y Fiscales de los Predios en el Municipio de Uriangato Gto. Se eleva permanentemente y/o La actualización de las caracteristicas Legales, fisicas y Fiscales de los Predios en el Municipio de Uriangato Gto. Se elevó.</t>
  </si>
  <si>
    <t>C1. Duplicidad de Cuentas Disminuidas y Contribuyentes interesados en la cancelación de las mismas.</t>
  </si>
  <si>
    <t>A1. Coordinación entre áeras (direcciones) en asentamientos y regularizaciones.</t>
  </si>
  <si>
    <t>A2. Creación Respaldada de Cuentas.</t>
  </si>
  <si>
    <t xml:space="preserve">C2. Caracteristicas de los predios registradas en el padrón aclaradas y/o corregidas. </t>
  </si>
  <si>
    <t>A1. Realización de Avaluos en campo.</t>
  </si>
  <si>
    <t>A2. Implementación de programa de reducción de errores  en levantamientos de regularización de predios.</t>
  </si>
  <si>
    <t>C3. Actualización de Valores fiscales de los predios  ejidales y rústicos lograda.</t>
  </si>
  <si>
    <t>A1. Gestión y solución de problemas en el Sistema de Gestión Catastral.</t>
  </si>
  <si>
    <t>A2. Concientización ciudadana de Conflictos por intereses politicos y sociales, (afectación de recaudación en el pago Predial).</t>
  </si>
  <si>
    <t>Fin.</t>
  </si>
  <si>
    <t>Proposito. La cultura de actividad fisica en la poblacion de uriangato en general  se amplia permanentemente.</t>
  </si>
  <si>
    <t>C1. Poblacion activada en el municipio de uriangato.</t>
  </si>
  <si>
    <t>A1. Realizacion de Actividades físicas para el  interes de los padres de familia.</t>
  </si>
  <si>
    <t>A2. Implementación del programa de apoyo de padres hacia los hijos.</t>
  </si>
  <si>
    <t>C2. Programas de activación física implementados en el municipio por parte de estado.</t>
  </si>
  <si>
    <t>A1. Paticipación activa ciudadana.</t>
  </si>
  <si>
    <t>A2. Atencion de padres de familia en las actividades de los hijos.</t>
  </si>
  <si>
    <t>C3. Programas de activacion fisica para escuelas  en el  nivel basico involucradas.</t>
  </si>
  <si>
    <t>A1. Gestion ante autoridades educativas en el mpio. de programas de activacion fisica.</t>
  </si>
  <si>
    <t>A2. Implementacion de programas de capacitación y certificación a entrenadores  e instructores.</t>
  </si>
  <si>
    <t>Fin. Promover la transparencia y la rendición de cuentas de al presidencia municipal hacia lso ciudadanos, mediante nuevos procesos y programas de difusión y comunicación.</t>
  </si>
  <si>
    <t>Proposito. El interés de los ciudadanos en conocer las actividades y programas de la presidencia municipal es amplio y permanente.</t>
  </si>
  <si>
    <t>C1. Difusión de Acciones y Programas hacia la ciudadanía realizados.</t>
  </si>
  <si>
    <t>A1. Implementación de proyectos de ampliación de opciones de comunicación.</t>
  </si>
  <si>
    <t>A2. Optimización del uso del presupuesto para la difusión de Acciones y Programas.</t>
  </si>
  <si>
    <t>C2. Comunicación con los titulares de las dependencias mejorada.</t>
  </si>
  <si>
    <t>A1. Implementación del programa de difusión de logros y progresos de las direcciones de la presidencia municipal.</t>
  </si>
  <si>
    <t>A2. Implementación del programa de  capacitación para comunicar acciones y Programas de las direcciones.</t>
  </si>
  <si>
    <t xml:space="preserve">C3. Conocimiento de las tareas de la Dirección de Comunicación Social difundido. </t>
  </si>
  <si>
    <t>A1. Implementación de programa de aprendizaje de estratégias de comunicación.</t>
  </si>
  <si>
    <t xml:space="preserve">A2. Ejecución y seguimiento puntual y claro  a los objetivos del área. </t>
  </si>
  <si>
    <t>Fin. Impulsar el desarrollo del municipio en su transparencia mediante planes y programas operativos y de rendición de cuentas adecuados y permanentes dirigidos a toda la ciudadanía.</t>
  </si>
  <si>
    <t>Proposito. Los servidores públicos conocen y aplican la Transparencia en la rendición de cuentas de la administración Municipal.</t>
  </si>
  <si>
    <t>C1. Seguimiento a los informes de resultados emitidos por la  ASEG cumplidos.</t>
  </si>
  <si>
    <t xml:space="preserve">ACTIVIDAD  </t>
  </si>
  <si>
    <t>A1. Implementación de programas de capacitación a servidores públicos de la Normativa.</t>
  </si>
  <si>
    <t>A2. Ejecucion de las procedimientos de responsabilidad administrativa en tiempo y forma.</t>
  </si>
  <si>
    <t>A3. Atribución normativa del H. Ayuntamiento para ejecutar sanciones.</t>
  </si>
  <si>
    <t>C2. Auditorias a las dependencias de la administracion implementadas.</t>
  </si>
  <si>
    <t>A1. Implementación de las actividades en el plan de trabajo.</t>
  </si>
  <si>
    <t>A2. Coordinación de las dependencias que aplican para la implementación del programa de auditorias.</t>
  </si>
  <si>
    <t>C3. Documentación y conocimiento  en las dependencias para el cumplimiento de sus obligaciones y recomendaciones realizadas y desarrolladas.</t>
  </si>
  <si>
    <t>A1. Implementación del control interno en las dependencias de la administracion.</t>
  </si>
  <si>
    <t>A2. Realización de capacitaciones al personal, en el ámbito de sus funciones.</t>
  </si>
  <si>
    <t>C4. Seguimiento en el proceso de quejas y denuncias interpuestas por la ciudadanía a las direcciones de la presidencia municipal desarrollado.</t>
  </si>
  <si>
    <t>A1. Implementación del Programa de capacitación a directivos municipales.</t>
  </si>
  <si>
    <t xml:space="preserve">A2. Implementación del Programa de capacitación a directivos municipales sobre Normativa Municipal. </t>
  </si>
  <si>
    <t>Fin. Contribuir a la economía del municipio con el desarrollo de estrategias empresariales.</t>
  </si>
  <si>
    <t>Proposito. El desarrollo de la economía del municipio se eleva permanentemente y/o el desarrollo de la eonomía del municipio se elevó.</t>
  </si>
  <si>
    <t>C1. Trabajadores o Interesados capacitados para el empleo.</t>
  </si>
  <si>
    <t>A1. Gestión ante autoridades estatales y federales para disminuir el rezago educativo.</t>
  </si>
  <si>
    <t>A2. Gestión ante autoridades estatales y federales para mejorar la infraestructura escolar.</t>
  </si>
  <si>
    <t>A3. Implementación de programas de capacitación y certificación.</t>
  </si>
  <si>
    <t>A4. Gestión ante empresarios para la mejora de las prestaciones de sus trabajadores.</t>
  </si>
  <si>
    <t>C2. Promoción turística del municipio implementada.</t>
  </si>
  <si>
    <t>A1. Implementación de programas de difusión de los atractivos turistísicos del municipio de los mismos ciudadanos.</t>
  </si>
  <si>
    <t>A2. Gestión de proyectos turísticos ante autoridades estatales, federales y privadas.</t>
  </si>
  <si>
    <t>C3. Programas de cultura empresarial fomentada.</t>
  </si>
  <si>
    <t>A1. Ejecución de programa de capacitación especializada empresarial.</t>
  </si>
  <si>
    <t xml:space="preserve">A2. Inversión en innovación, tecnología y conocimiento. </t>
  </si>
  <si>
    <t>A3. Implementación de programas de vinculación con organismos públicos y privados.</t>
  </si>
  <si>
    <t>C4. Proyectos y estrategias de gobierno municipal para impulsar el desarrollo económico implementados.</t>
  </si>
  <si>
    <t>A1. Realización del diagnóstico y segmentación y/u homologación de lineamientos.</t>
  </si>
  <si>
    <t>A2. Implementación de programas de difusión sobre el municipio.</t>
  </si>
  <si>
    <t>Proposito.  En las comunidades del municipio. Aumento el rendimiento del sector agropecuario de tierras de temporal.</t>
  </si>
  <si>
    <t>C1. Recursos financieros  por parte de los tres niveles de gobierno eficientados.</t>
  </si>
  <si>
    <t>A1.Gestion ante los tres niveles de gobierno para la adquisicion de insumos (semillas,fertilizante,etc.).</t>
  </si>
  <si>
    <t xml:space="preserve">A2. Gestion ante autoriades estatales y federales para la venta de productos agropecuarios. </t>
  </si>
  <si>
    <t>C2. Productores  de cada comunidad del municipio organizados.</t>
  </si>
  <si>
    <t>A1. Gestion ante autoridades federales y estatales para disminuir el rezago educativo.</t>
  </si>
  <si>
    <t>A3. Implementacion de programas de capacitacion a productores del campo.</t>
  </si>
  <si>
    <t>C3. Programas  para los jovenes  en el sector agropecuario implementados.</t>
  </si>
  <si>
    <t>A1. Implementación de programas de apoyo a jovenes en el campo.</t>
  </si>
  <si>
    <t>A2. Implementación de nuevas tecnicas  o metodos de produccion.</t>
  </si>
  <si>
    <t>C4. Conocimiento de los productores para la conservacion y rotacion  de los suelos ampliado.</t>
  </si>
  <si>
    <t>A1. Implementación de programas de fomento para tierras con alto perfil para el cultivo.</t>
  </si>
  <si>
    <t>A2. Implementación de nuevos programas de aprovechamiento de precipitaciones pluviales.</t>
  </si>
  <si>
    <t xml:space="preserve">Fin. En el Municipio de Uriangato existe poblacion con baja vulnerabilidad en la zona de atencion prioritaria que carece de viviendas adecuadas y servicios publicos en zona de atencion prioritaria. </t>
  </si>
  <si>
    <t>Proposito. En el Municipio de Uriangato existe poblacion con baja vulnerabilidad en la zona de atencion prioritaria que carece de viviendas adecuadas y servicios publicos en zona de atencion prioritaria.</t>
  </si>
  <si>
    <t>C1. Hacentamientos irregulares dismunuidos.</t>
  </si>
  <si>
    <t>A1. Disminucion de vulnerabilidad a desastres naturales.</t>
  </si>
  <si>
    <t>C2. Mejorada estructura de la vivienda.</t>
  </si>
  <si>
    <t>A1. Construccion bien planeadas.</t>
  </si>
  <si>
    <t>A2. Implementacion de proyectos  productivos.</t>
  </si>
  <si>
    <t>C3. Viviendas sin problemas de hacientamiento apoyadas.</t>
  </si>
  <si>
    <t>A1. Implementacion de programas de promocion de mejoramiento de vivienda.</t>
  </si>
  <si>
    <t>A2. Implementacion de programas de difusion y promocion de mejoramiento de vivienda.</t>
  </si>
  <si>
    <t>Fin. Contribuir al crecimiento planeado en el municipio evitando los asentamientos humanos irregulares.</t>
  </si>
  <si>
    <t>Proposito. Los asentamientos Irregulares son atendidos por implementación de programas de regularización.</t>
  </si>
  <si>
    <t>C1. Legislación en desarrollo urbano aplicada.</t>
  </si>
  <si>
    <t>A1. Capacitación juridica para la aplicación de legislación urbana.</t>
  </si>
  <si>
    <t>A2. Aplicación de  procedimientos administrativos.</t>
  </si>
  <si>
    <t>A3. Implementación de programas de difusión de las sanciones por incumplimiento de la legislatura urbana.</t>
  </si>
  <si>
    <t>C2. Suficiencia económica para comprar terrenos regulares satisfecho.</t>
  </si>
  <si>
    <t>A1. Implementación de programas de adquisición hipotecarios en cordinación con el gobierno federal y estatal.</t>
  </si>
  <si>
    <t>A2. Difusión de esquemas de financiamiento hipotecario en la población de bajos ingresos.</t>
  </si>
  <si>
    <t>A3. Aplicación de esquemas de financioamiento hipotecario en la población de bajos ingresos.</t>
  </si>
  <si>
    <t>C3. Diagnóstico de las necesidad de vivienda actualizado.</t>
  </si>
  <si>
    <t>A1. Implementación de tecnologías de la información geografica.</t>
  </si>
  <si>
    <t>A2. Capacitación  en el manejo de tecnologias de información geográfica (gis).</t>
  </si>
  <si>
    <t>A3. Implementación de registro de datos en las coordinaciones de la dirección de Desarrollo urbano.</t>
  </si>
  <si>
    <t>C4. Accesibilidad al Suelo intraurbano controlado.</t>
  </si>
  <si>
    <t>A1. Implementación del control de  compatibilidad de los usos del suelo.</t>
  </si>
  <si>
    <t>A2. Gestión y coordinación entre el sector público y privado para adquisición de suelo intraurbano.</t>
  </si>
  <si>
    <t>A3. Implementación de la Planeación Urbana Estrategica.</t>
  </si>
  <si>
    <t>Fin. Contribuir con la satisfacción de las necesides de indice de rezgo social de las personas con discapacidad y sus familias en el municipio de Uriangato.</t>
  </si>
  <si>
    <t>Proposito. El índice de rezago social en las personas con discapacidad en el municipio de Uriangato Gto, disminuye permanentemente.</t>
  </si>
  <si>
    <t>C1. Infraestructura municipal Adecuada para las personas con discapacidad.</t>
  </si>
  <si>
    <t>A1. Planeación en accesos y señalización adecuada para las personas con discapacidad.</t>
  </si>
  <si>
    <t>A2. Gestión ante autoridades estatales y municipales, para una infraestructura inclusiva.</t>
  </si>
  <si>
    <t>A3. Implementación de un programa de sencibilización para la ciudadania, con relación al respeto de las personas con discapacidad.</t>
  </si>
  <si>
    <t>C2. Accesibilidad implementada en el transporte público para las personas con discapacidad.</t>
  </si>
  <si>
    <t>A1. Elaboración de un reglamento inclusivo para los consesionarios de transporte público.</t>
  </si>
  <si>
    <t>A2. Brindar información a los consesionarios sobre los beneficios y apoyos por tener unidades de tranporte adaptadas.</t>
  </si>
  <si>
    <t>A3. Implementación de programas de capacitación para los operadores de transporte público.</t>
  </si>
  <si>
    <t>A4. Supervisión del buen funcionamiento de las unidades así como el cumplimiento del reglamento.</t>
  </si>
  <si>
    <t>C3. Familiares sensibilizados  hacia el tema de tener un integrante con discapacidad.</t>
  </si>
  <si>
    <t>A1. Impartición de platicas en en grupos cautivos para  fomentar una cultura inclusiva.</t>
  </si>
  <si>
    <t>A2. Impartición de una campaña de sencibilización para las personas con discapacidad (medios electrónicos e impresos).</t>
  </si>
  <si>
    <t>C4. Inclusión e integración  hacia las personas con discapacidad, fomentada.</t>
  </si>
  <si>
    <t>A1. Brindar información a las empresas sobre los beneficios de contratar personas con discapacidad y tener empresa con accesibilidad.</t>
  </si>
  <si>
    <t>A2. Brindar información sobre infraestructura y accesibilidad en las empresas para personas con discapacidad.</t>
  </si>
  <si>
    <t>A3. Implementaciónde programas de capacitación para personas con discapacidad, que quieran incluirse en el ambiente laboral.</t>
  </si>
  <si>
    <t>A4. Apliación de la valoración valpar a posibles candidatos para empleo.</t>
  </si>
  <si>
    <t>A5. Brindar información sobre inclusión de personas con discapacidad en el ambito escolar, a profesores y directivos.</t>
  </si>
  <si>
    <t>A6. Programa de sencibilización a alumnos sobre personas con discapacidad.</t>
  </si>
  <si>
    <t>A7. Implementación de programa de infraestructura accesible para personas con discapacida.</t>
  </si>
  <si>
    <t>Fin. Contribuir en la plenitud de los adultos mayores en el municipio de Uriangato.</t>
  </si>
  <si>
    <t>Proposito. El índice de rezago social en Adultos Mayores en el municipio de Uriangato Gto, disminuye permanentemente.</t>
  </si>
  <si>
    <t>C1. Infraestructura municipal Adecuada para los Adultos Mayores.</t>
  </si>
  <si>
    <t>A1. Planeación en accesos y señalización adecuada para los Adultos mayores.</t>
  </si>
  <si>
    <t>A3. Implementación de un programa de sencibilización para la ciudadania, con relación al respeto de los adultos mayores.</t>
  </si>
  <si>
    <t>C2. Accesibilidad implementada en el transporte público para los Adultos mayores.</t>
  </si>
  <si>
    <t>C3. Adultos mayores viviendo en vinculos familiares.</t>
  </si>
  <si>
    <t>A1. Impartición de platicas en en grupos cautivos para  informar sobre la ley de protección del Adulto mayor.</t>
  </si>
  <si>
    <t>A2. Impartición de una campaña de sencibilización a la ciudadania con relación a los adulos mayores  (medios electrónicos e impresos).</t>
  </si>
  <si>
    <t>A3. Planeación presupuestaria para apoyoa dultos mayores sin redes familiares.</t>
  </si>
  <si>
    <t>A4. Busqueda y contacto de instituciones para adultos mayores.</t>
  </si>
  <si>
    <t>C4. Adultos mayores siendo produccutivos a travez de trabajos decorosos.</t>
  </si>
  <si>
    <t>A1. Elaboración de un proyecto productivo para auto empleo de impacto en la región.</t>
  </si>
  <si>
    <t>A2. Busqueda de red de comercialización para la venta del producto realizado por eladulto mayor.</t>
  </si>
  <si>
    <t>A3. Curso de capacitación para la profecionalización del adulto mayor.</t>
  </si>
  <si>
    <t xml:space="preserve">A4. Busqueda de redes de empleo para adultos mayores. </t>
  </si>
  <si>
    <t>Fin. Contribuir al aumento en la calidad de vida de la población de Uriangato, Gto, por un medio ambiente sano, registrado en el indice ambiental PAOT.</t>
  </si>
  <si>
    <t>Proposito. Las actividades sociales y economicas que impactan en el deterioro del medio ambiente son  controladas por la aplicación normativa y gubernamental en el cuidado del Medio ambiente  en Uriangato, Gto.</t>
  </si>
  <si>
    <t>C1. Gobernabilidad aplicada en el tema ambiental.</t>
  </si>
  <si>
    <t>A1. Generación de convenios con instituciones federales y estatales.</t>
  </si>
  <si>
    <t>A2. Creación de Consejos ambientales.</t>
  </si>
  <si>
    <t>A3. Creación de la direccón de medio ambiente.</t>
  </si>
  <si>
    <t>C2. Legislación ambiental aplicada.</t>
  </si>
  <si>
    <t>A1. Complementación del PMDUOET.</t>
  </si>
  <si>
    <t>A2. Generación de inspecciones en materia ambiental.</t>
  </si>
  <si>
    <t>A3. Capacitación en reglamentos ambientales federal, estatal y municipal.</t>
  </si>
  <si>
    <t>C3. Conocimiento difundido del impacto que generan las actividades sociales y económicas al cambio climático.</t>
  </si>
  <si>
    <t>A1. Implementación de tecnologías ecologicas (ecotecnias) para uso domestico y comercial.</t>
  </si>
  <si>
    <t>A2. Programas de reforestación anuales de 8000 arboles.</t>
  </si>
  <si>
    <t>A3. Capacitación  en temas de cambio climatico.</t>
  </si>
  <si>
    <t xml:space="preserve">C4. Fuentes fijas y moviles reguladas. </t>
  </si>
  <si>
    <t>A1. Firma de convenio con instancias estatales en la coordinación del cuidado de aire en el municipio.</t>
  </si>
  <si>
    <t>A2. Inspección de fuentes fijas y campañas de verificación.</t>
  </si>
  <si>
    <t>A3. Difusión del impacto que generan las actividades humanas en el cambio climatico.</t>
  </si>
  <si>
    <t>C5. Residuos sólidos urbanos controlados.</t>
  </si>
  <si>
    <t>A1. Elaboración de proyectos de recolección de RSU.</t>
  </si>
  <si>
    <t>A2. Generación del programa de residuos solidos urbanos.</t>
  </si>
  <si>
    <t>A3. Difusión del impacto que generan las actividades humanas en la generación de residuos solidos urbanos.</t>
  </si>
  <si>
    <t>Fin. Contribuir al decremento de la desercion escolar del Municipio con el desarrollo de estrategias.</t>
  </si>
  <si>
    <t>Proposito. El desarrollo de la desercion estudiantil del municipio disminuye permanentemente y/o el desarrollo de la desercion del municipio disminuyo.</t>
  </si>
  <si>
    <t>C2. Promoción de apoyos para los estudiantes del Municipio implementada.</t>
  </si>
  <si>
    <t>A1. Ejecución de programa de beca Municipal a todo el Municipio.</t>
  </si>
  <si>
    <t>A2. Ejecución de programa de beca estimulos a la educacion a las comunidades.</t>
  </si>
  <si>
    <t>C3. Programas de prevencion, violencia e integracion familiar fomentada.</t>
  </si>
  <si>
    <t>A1. Ejecución de programa de capacitación familiar especializada.</t>
  </si>
  <si>
    <t xml:space="preserve">A2. Inversión en proyectos de reinsercion escolar. </t>
  </si>
  <si>
    <t>A3. Implementación de programas de atencion familiar vinculación con organismos públicos.</t>
  </si>
  <si>
    <t>C4. Proyectos y estrategias de gobierno Municipal para impulsar a los jovenes implementados.</t>
  </si>
  <si>
    <t>A1. Ejecución de programa arte ubano como medio de transformacion social para los jovenes del Municipio de Uriangato.</t>
  </si>
  <si>
    <t>A2. Implementación de programa deportivocultural y recreativo para los jovenes del Municipio de Uriangato.</t>
  </si>
  <si>
    <t>Fin. contribuir a la organizaciòn en zonas comerciales y eficientes servicios prestados.</t>
  </si>
  <si>
    <t>Proposito. las zona comercial se organizó eficientemente   y generó una exelente imagen urbana y mejor calidad de los servicios comerciales.</t>
  </si>
  <si>
    <t>C1. Corredor comercial para area de   vendedores semifijos son revisados, supervisados para su adecuado funcionamiento. (COMPONENTE 1)</t>
  </si>
  <si>
    <t>A1. Verificacion y  asignacion de espacios comerciales respetando el reglamento y padron vigente.</t>
  </si>
  <si>
    <t>A2. Coordinación con direcciones involucradas para el ordenamiento de zonas comercial y vialidades seguras.</t>
  </si>
  <si>
    <t>C2. Comerciantes enterados de la existencia y aplicación del reglamento de comercio.</t>
  </si>
  <si>
    <t xml:space="preserve">A1. Supervisión y asesoria periodica del departamento de fiscalización sobre la  reglamentaciòn del comercio municipal. </t>
  </si>
  <si>
    <t>A2. Realización de un plan campañas de consientizacion  en materia de comercio.</t>
  </si>
  <si>
    <t>C3. Padron de comerciantes actualizados.</t>
  </si>
  <si>
    <t>A1. Supervisión diaria a establecimientos sin permiso.</t>
  </si>
  <si>
    <t>A2. Realizar campañas por pago oportuno.</t>
  </si>
  <si>
    <t>Fin. Alto niviel de seguridad informatica de la administración.</t>
  </si>
  <si>
    <t>Proposito. Las incidencias de equipos informaticos contaminados lentos y sin funcionar baja o se decrementa y/o las incidencias de los equipos informaticos contaminados , lentos y sin funcionar disminuyó.</t>
  </si>
  <si>
    <t>C1. Programas de  Firewalls y antivirus con restricciones implementado.</t>
  </si>
  <si>
    <t>A1. Aplicación de la Restrición en la instalación de programas y/o aplicaciones.</t>
  </si>
  <si>
    <t>A2. Realización del registro del diagnostico y monitoreo de incidencias.</t>
  </si>
  <si>
    <t>C2.  Politicas sobre el uso de internet aplicadas e implementadas.</t>
  </si>
  <si>
    <t>A1. Implementación de programa de Bloqueo de Redes sociales.</t>
  </si>
  <si>
    <t xml:space="preserve">C3. Equipos que administren y filtren la red configurados e instalados. </t>
  </si>
  <si>
    <t>A1. Capacitación al personal sobre el uso de las tecnologias de la Información.</t>
  </si>
  <si>
    <t>A2. Instalación de computadoras con software de portal de control.</t>
  </si>
  <si>
    <t xml:space="preserve">    Fin.    Brindar a la ciudadania Urinagatense una certeza jurídica en los procesos  administrativos, regulando con ella el actuar del servidor público.</t>
  </si>
  <si>
    <t>Proposito. Los ciudadanos del Municipio  se apoyan del  Juzgado Administrativo permanentemente.</t>
  </si>
  <si>
    <t>C1. Cultura jurídica ciudadana promovida.</t>
  </si>
  <si>
    <t>A1. Atención a los ciudadanos con el fin de darles a conocer las funciones del Juzgado Administrativo.</t>
  </si>
  <si>
    <t>A2. Presentación de procedimientos del ciudadano ante el Juzgado Administrativo, en ejercicio de sus derechos.</t>
  </si>
  <si>
    <t xml:space="preserve">C2.  Población de Uriangato  bajo las leyes de la materia legal, regida. </t>
  </si>
  <si>
    <t>A1. Implementación de programas de combate al rezago educativo.</t>
  </si>
  <si>
    <t>A2. Implementación de programa de difusión a delegados de las comunidades en cuestiones juridicas.</t>
  </si>
  <si>
    <t>C3. actividades  del  Juzgado Administrativo conocidas por las direcciones municipales.</t>
  </si>
  <si>
    <t>A1. Implementación de programas de capacitación a directivos municipales.</t>
  </si>
  <si>
    <t>Fin. Contribuir a lograr un desarrollo Integral del Municipio mediante nuevos programas y proyectos de plaenación estraégica municipal.</t>
  </si>
  <si>
    <t>Proposito. Uriangato tiene un rumbo definido, con la planeación municipal.</t>
  </si>
  <si>
    <t>C1. Las áreas de la materia responsable capacitadas para la aplicación de los Instrumentos de Planeación.</t>
  </si>
  <si>
    <t>A1. Contratación de agentes externos o capacitacion de funcionarios para la actualización de los instrumentos de planeación.</t>
  </si>
  <si>
    <t>A2. Difusión de los instrumentos de Planeación a los funcionarios.</t>
  </si>
  <si>
    <t>C2. Procesos implementados permanentemente para la Planeación Municipal.</t>
  </si>
  <si>
    <t>A1. Aplicación del Manual de organización de la Dirección de Planeación a nivel Municipal.</t>
  </si>
  <si>
    <t>A2. Implementación del Programa de Agenda para el Desarrollo Municipal.</t>
  </si>
  <si>
    <t>C3. Programado un estricto seguimiento y evaluación de los instrumentos de planeación municipal (Programa de Gobierno).</t>
  </si>
  <si>
    <t>A1. Difusión de los reglamentos existentes de nivel municipal, estatal y federal.</t>
  </si>
  <si>
    <t>C4. Implementada una adecuada participación ciudadana en la definición, priorización, seguimiento y evaluación de acciones del desarrollo del municipio.</t>
  </si>
  <si>
    <t>A1. Realización de un diagnóstico de las necesidades de la sociedad en el Municipio.</t>
  </si>
  <si>
    <t>A2. Elaboración de planes de trabajo de las Comisiones del COPLADEM para el proceso de evaluación del Programa de Gobierno Municipal.</t>
  </si>
  <si>
    <t>A3. Inclusión en los procesos de planeación el valor de la participacion ciudadana organizada.</t>
  </si>
  <si>
    <t>C5. Herramientas para la generación de insumos, administración, modelado y análisis de información espacial implementadas.</t>
  </si>
  <si>
    <t>A1. Acciones coordinadas y administradas permanentemente (entre Dir. de Planeación con las demas Direcciones) para la generación y resguardo de insumos para la planeación.</t>
  </si>
  <si>
    <r>
      <t>A2. Implementación del Código de Etica en  la Administración Pública.</t>
    </r>
    <r>
      <rPr>
        <b/>
        <sz val="8"/>
        <color theme="1"/>
        <rFont val="Arial"/>
        <family val="2"/>
      </rPr>
      <t xml:space="preserve"> </t>
    </r>
  </si>
  <si>
    <t>Fin. Contribuir a dar una buena atención y respuesta a las peticiones ciudadanas en y con apoyo de todas las direcciones de la presidencia municipal y organismos autonomos.</t>
  </si>
  <si>
    <t>Proposito. La secretaría particular con las direcciones y/o comisiones de regidores se articulan adecuadamente para el mejoramiento de la atención de las peticiones.</t>
  </si>
  <si>
    <t>C1. Areas responsables comunicadas por la secretaria de forma eficaz y continua.</t>
  </si>
  <si>
    <t>A1. Realización de tripticos o volantes con la información de apoyo que brinda el municipio.</t>
  </si>
  <si>
    <t>A2. Implemenatción de programa de  medios para la difusuión de los apoyos que el municipio otorga.</t>
  </si>
  <si>
    <t>C2. Manual de procesos de la secretaria particular implementado.</t>
  </si>
  <si>
    <t>A1. Revisión y activación de tiempos y movimientos  de la secretaría analizando el cliclo de los apoyos para los ciudadanos.</t>
  </si>
  <si>
    <t>A2. Adquisición de los conocimientos para la implmentación del uso del manual de procesos.</t>
  </si>
  <si>
    <t>Fin. Impulsar una mejor percepción y trato ciudadano desde la secretaria particular mediante nuevos programas y proyectos de mejoramiento administrativo interno.</t>
  </si>
  <si>
    <t>Proposito. El indice de tiempo para respuesta en las solicitudes de Ciudadanos disminuye constantemente en las oficinas de la presidencia municipal.</t>
  </si>
  <si>
    <t>C1. Coordinación interna de dependencias y secretaria implementada.</t>
  </si>
  <si>
    <t>A1. Fomento a impulsar el acercamiento ciudadano hacia sus autoridades mediante nuevos proyectos internos operativos en respuesta a sus solicitudes y quejas.</t>
  </si>
  <si>
    <t>A2. Implementación de nuevos procesos de seguimiento interno en las   solicitudes y quejas.</t>
  </si>
  <si>
    <t>C2. Programas de acercamiento Ciudadano impulsados.</t>
  </si>
  <si>
    <t>A1. Gestión y  respuesta rápida de direcciones municipales de apoyos solicitados por el ciudadano.</t>
  </si>
  <si>
    <t>A2. Implementación de  programas de difusion de participacion ciudadana.</t>
  </si>
  <si>
    <t>C3. Nueva Planeacion Interna.</t>
  </si>
  <si>
    <t>A1. Implementación de programas operativos actuales.</t>
  </si>
  <si>
    <t>A2. Capacitacion del personal que brinda el servicio.</t>
  </si>
  <si>
    <t xml:space="preserve"> Fin. Contribuir al eficiente uso de los recusos publicos por parte de la administracion municipal mediante nuevos procesos administrativos internos.</t>
  </si>
  <si>
    <t>Proposito. Los procesos administrativos internos en las direcciones de la presidencia municipal se eficientizan permanentemente.</t>
  </si>
  <si>
    <t>C1.  Munuales de funciones y procesos implementados en la administracion municipal.</t>
  </si>
  <si>
    <t>A1.  Implementacion de acciones para el desempeño de las funicones administrativas de los funcionarios municipales.</t>
  </si>
  <si>
    <t xml:space="preserve"> A2. Aplicación de encuestas a la ciudadania sobre el buen servicio y atencion.</t>
  </si>
  <si>
    <t xml:space="preserve">C2.  Recursos humanos y materiales controlados y administrados eficientemente. </t>
  </si>
  <si>
    <t>A1. Implementacion de acciones para el seguimiento a los reportes disciplinarios de los funcionarios municipales.</t>
  </si>
  <si>
    <t xml:space="preserve"> A2. Programacion del uso de los recursos materiales del municipio por parte de los funcionarios publicos.</t>
  </si>
  <si>
    <t>C3. Programa de capacitacion al personal implementado.</t>
  </si>
  <si>
    <t>A1. Elaboracion de un calendario de capacitaciones en coordinacion con las direcciones.</t>
  </si>
  <si>
    <t>A2. Implementacion del programa de capacitaciones.</t>
  </si>
  <si>
    <t>A3. Implementacion de evaluaciones para el seguimiento de las capacitaciones a los funcionarios municipales.</t>
  </si>
  <si>
    <t>Fin. Contribuir a una mejor calidad de vida de la ciudadanía con una adecuada cobertura de alumbrado público.</t>
  </si>
  <si>
    <t>Proposito. La cantidad de quejas ciudadanas por servicio y  cobertura de alumbrado público disminuye permanentemente en todo el municipio.</t>
  </si>
  <si>
    <t>C1. La cobertura de alumbrado público en el municipio mejorada.</t>
  </si>
  <si>
    <t>A1. Gestión ante autoridades municipales y estatales para realizar un proyecto para mejorar la cobertura del alumbrado público en el municipio.</t>
  </si>
  <si>
    <t>A2. Gestionar ante autoridades municipales y estatales para la inversión de nuevas luminarias y equipo suficiente.</t>
  </si>
  <si>
    <t>C2. Diagnostico de luminarias existentes en el municipio elaborado.</t>
  </si>
  <si>
    <t>A1. Contratación de personal técnico para elaboración de diagnostico del municipio.</t>
  </si>
  <si>
    <t>A2. Realización de un plan de trabajo con las direcciones relacionadas.</t>
  </si>
  <si>
    <t>C3. Personal capacitado para el servicio de alumbrado publico.</t>
  </si>
  <si>
    <t>A1. Implementación del programa de capacitación.</t>
  </si>
  <si>
    <t>A2. Gestión de plazas ante el h. ayuntamiento.</t>
  </si>
  <si>
    <t xml:space="preserve">Fin. </t>
  </si>
  <si>
    <t>Proposito. El indice de resoluciones adversas a los intereses del Municipio disminuye permanentemente.</t>
  </si>
  <si>
    <t>C1. Conocimiento de las leyes y reglamentos por parte de directores adquirido.</t>
  </si>
  <si>
    <t>A1. Capacitación a funcionarios del marco normativo que fundamenta los actos de autoridad por parte de los servidores públicos.</t>
  </si>
  <si>
    <t>C2. Mecanismo de control efectivo para el desarrollo de expedientes establecido.</t>
  </si>
  <si>
    <t>A1. Implementación de un sistema para un control eficiente para una mejor atención.</t>
  </si>
  <si>
    <t xml:space="preserve">C3. Requerimientos juridico legales de las direcciones cumplimentados. </t>
  </si>
  <si>
    <t>A1. Coordinación con las dependencias para otorgar asesorias.</t>
  </si>
  <si>
    <t xml:space="preserve">COMPONETE </t>
  </si>
  <si>
    <t>C4. Servidores públicos que cumplen con los requisitos necesarios para la elaboración de los convenios y /o funcionarios capacitados.</t>
  </si>
  <si>
    <t>A1. Cumplen en tiempo y forma para la elaboración  de convenios a funcionarios municipales.</t>
  </si>
  <si>
    <t>Proposito. El indice de resoluciones adversas a los intereses del municipio baja permanentemente.</t>
  </si>
  <si>
    <t>C1. Tasa de actos de autoridad contrarios a derecho disminuida.</t>
  </si>
  <si>
    <t>A1. Implementación del programa de capacitación sober el Marco  reglamentario municipal  a funcionarios mpales.</t>
  </si>
  <si>
    <t>C2. Conocimiento de las leyes y reglamentos de funcionarios mpales eficientizado.</t>
  </si>
  <si>
    <t>A1. Capacitación referente al marco normativo que fundamenta los actos de autoridad por parte de los servidores públicos.</t>
  </si>
  <si>
    <t>C3. Requerimientos juridicos cumplimentados en tiempo y forma.</t>
  </si>
  <si>
    <t>A1. Programación de reuniones de coordinación con las dependencias de la administración pública municipal sober aspectos juridicos normativos.</t>
  </si>
  <si>
    <t>Fin. Contribuir al fortalecimiento de la Hacienda Publica Municipal  mediante acciones que eficienten el cumplimiento de las obligaciones de los contribuyentes de ingresos de libre disposición en beneficio de la población.</t>
  </si>
  <si>
    <t>Proposito. La Hacienda Pública Municipal se fortaleció a través del cumplimiento de las obligaciones de los contribuyentes de ingresos de libre disposición.</t>
  </si>
  <si>
    <t>C1. La Hacienda Publica Municipal optimizada con una Ley de Ingresos y Disposiciones Administrativas de Recaudación actualizadas, emitidas, autorizadas y publicadas.</t>
  </si>
  <si>
    <t>A1. Coordinación entre las dependencias muncipales mediante reuniones para actualizar la Ley de Ingreos y Disposiciones Administrativas.</t>
  </si>
  <si>
    <t>A2. Coordinación entre las comisiones de regidores para ver avances en la recaudación de las finanzas municipales.</t>
  </si>
  <si>
    <t>A3. Coordinación con el Congreso del Estado para su anailis y discución y aprobación de una Ley de Ingresos actualizacada y publicada.</t>
  </si>
  <si>
    <t>A4. Coordinación con la Unidad de Transparencia Municipal para la publicación y difusion de los aveces en la recaudación municipal.</t>
  </si>
  <si>
    <t>C2. La Hacienda Publica Municipal beneficiada con la ejecución de un plan estratégico que permita abatir la cartera vencida en coordinacion con Castastro Municipal.</t>
  </si>
  <si>
    <t>A1. Actualización del padrón de contribuyentes en coordinacion con Catastro Municipal.</t>
  </si>
  <si>
    <t>A2. Planeación de Estrategias para seguimiento de adeudos de cobro de Contribuyentes Morosos y Remisos.</t>
  </si>
  <si>
    <t>A3. Programacion de capacitaciones de funcionarios en el manejo del sistema catastral en coordinacion con Catastro Municipal.</t>
  </si>
  <si>
    <t>A4. Estudio, análisis y actualización de valores catastrales en coordinacion con Catastro Municipal.</t>
  </si>
  <si>
    <t xml:space="preserve"> COMPONENTE </t>
  </si>
  <si>
    <t>C3. La Hacienda Pública Mucipal optimizada con un programa de incentivos para pago de contribuciones y derechos municipales.</t>
  </si>
  <si>
    <t>A1. Coordinacion entre dependencias municipales para una mejor generación de ingresos de libre disposición (Comunicación Social, Catastro y Tesoreria).</t>
  </si>
  <si>
    <t>A2. Elaboración de un programa  de incentivos para incrementar los ingresos de libre disposición.</t>
  </si>
  <si>
    <t>A3. Difundir  y promover  la  condonación de multas y recargos para recaudación de ingresos de libre disposición.</t>
  </si>
  <si>
    <t>A4. Difundir entre la poblacion municipal los beneficios de contribuir con la Hacienda Publica Municipal.</t>
  </si>
  <si>
    <t>Fin. Contribuir al desarrollo completo  entre Jovenes de 15 a 35 años mediante novedosos programas de prevención  de Accidentes de Motocicletas en el Municipio.</t>
  </si>
  <si>
    <t>Proposito. La Seguridad Vial entre los jovenes de 15 a 35 años en el Municipio es suficiente y segura.</t>
  </si>
  <si>
    <t>C1. Campañas para la prevencion de accidentes de transito implementadas.</t>
  </si>
  <si>
    <t>A1. Difusion de las consecuencias del uso de motocicletas por menores y adolecentes.</t>
  </si>
  <si>
    <t>A2. Implementacion operativos Motocicleta (portación de licencia de conducir).</t>
  </si>
  <si>
    <t>C2. Cultura vial fomentada.</t>
  </si>
  <si>
    <t>A1. Difusion del reglamento en materia de Transito y Transporte.</t>
  </si>
  <si>
    <t>A2. Implementacion de curso y talleres para los integrantes de la Direccion de Transito y Transporte.</t>
  </si>
  <si>
    <t>A3. Implementacion en la supervision u Operativos por parte de la Direccion de Transito y Transporte.</t>
  </si>
  <si>
    <t>A4. Implementacion de aforamiento vehicular.</t>
  </si>
  <si>
    <t>C3. Señalizacion vial mejorada.</t>
  </si>
  <si>
    <t>A1. Gestión de aumento de recursos financieros para la señaltica vial.</t>
  </si>
  <si>
    <t>A2. Implementación de acciones de Difusion de la importancia de la señalizacion.</t>
  </si>
  <si>
    <t>Fin. Alta calidad de vida de los habitantes Uriangatenses.</t>
  </si>
  <si>
    <t>Proposito. La Infraestructura del Municipio es sostenible y prospera.</t>
  </si>
  <si>
    <t>C1. El municipio disminuye observaciones en obras auditadas.</t>
  </si>
  <si>
    <t>A1. Implementar reportes trimestrales de avances de obra, bitacoras y expedientes de obra.</t>
  </si>
  <si>
    <t>C2. El municipio responde pronto a solicitudes de maquinaria, brigadas de obra, y personal tecnico.</t>
  </si>
  <si>
    <t>A1.  Implementar calendario de actividad en cartografia sectorizada, y programa de atencion a las demandas ciudadanas.</t>
  </si>
  <si>
    <t xml:space="preserve"> C3. Alta conservacion en vias de comunicación.</t>
  </si>
  <si>
    <t>A1. Implementar programa cartografico sectorial para atender las vias de concreto en mal estado.</t>
  </si>
  <si>
    <t>C4. El municipio aplica reglamentacion municipal en materia de servicios de limpia, recoleccion, traslado, tratamiento, y disposicion final de residuos.</t>
  </si>
  <si>
    <t>A1. Contar con mecanismos para el servicio de recoleccion y traslado de basura y escombros, de acuerdo a la ley de ingresos municipales.</t>
  </si>
  <si>
    <t>C5.  El municipio se vincula con la ciudadania para coordinar, encubar y socializar proyectos.</t>
  </si>
  <si>
    <t xml:space="preserve">A1. Incluir la propuesta ciudadana al programa anual de obra y presentar la propuesta de obra al comité de obra y al COPLADEM. </t>
  </si>
  <si>
    <t>C6. Los consejos ciudadanos participan en la elaboracion de programas, planes y proyectos municipales.</t>
  </si>
  <si>
    <t>A1. Incluir diagnosticos elaborados por los consejos ciudadanos al municipio.</t>
  </si>
  <si>
    <t xml:space="preserve">C7.  El personal de la dependencia supervisa basado en las leyes, normas y reglamentos. </t>
  </si>
  <si>
    <t>A1.  El personal comprueba y coteja el desarrollo constructivo con lo previsto en la legislacion, normatividad,reglamentacion, y guias del supervisor de obra.</t>
  </si>
  <si>
    <t>C8. La dependencia de obras gestiona recursos ante secretarias de gobierno.</t>
  </si>
  <si>
    <t>A1. Contar con anexos de ejecucion de obras programadas en el programa de gobierno y programa anual de obras.</t>
  </si>
  <si>
    <t>1. Dimensión Social y Humano.</t>
  </si>
  <si>
    <t>Eje 2. Uriangato tranparente e incluyente</t>
  </si>
  <si>
    <t>2. Dimensión Administración Pública y Estado de Derecho.</t>
  </si>
  <si>
    <t>Eje 1. Uriangato Social y Humano</t>
  </si>
  <si>
    <t>Eje 4. Uriangato Prospero</t>
  </si>
  <si>
    <t>3. Dimensión Económico</t>
  </si>
  <si>
    <t>Eje 5. Uriangato Territorial y Ecológico</t>
  </si>
  <si>
    <t>4. Dimensión Medio Ambiente y Territorio.</t>
  </si>
  <si>
    <t>Eje 3. Uriangato Seguro</t>
  </si>
  <si>
    <t>Fin. Contribuir a reducir el indice de faltas administrativas para la seguridad en el Municipio.</t>
  </si>
  <si>
    <t xml:space="preserve"> Proposito. La ciudadania Uriangatense es benficiada con la reducion de los  indice de faltas administrativas por el consumo de alcohol.</t>
  </si>
  <si>
    <r>
      <t>C1. El consumo de alcohol en la población uriangatense es</t>
    </r>
    <r>
      <rPr>
        <b/>
        <sz val="8"/>
        <color theme="1"/>
        <rFont val="Arial"/>
        <family val="2"/>
      </rPr>
      <t xml:space="preserve"> disminuido</t>
    </r>
    <r>
      <rPr>
        <sz val="8"/>
        <color theme="1"/>
        <rFont val="Arial"/>
        <family val="2"/>
      </rPr>
      <t xml:space="preserve"> a traves de la prevención.</t>
    </r>
  </si>
  <si>
    <r>
      <rPr>
        <sz val="8"/>
        <color theme="1"/>
        <rFont val="Arial"/>
        <family val="2"/>
      </rPr>
      <t>A1. Coordinación</t>
    </r>
    <r>
      <rPr>
        <b/>
        <sz val="8"/>
        <color theme="1"/>
        <rFont val="Arial"/>
        <family val="2"/>
      </rPr>
      <t xml:space="preserve"> </t>
    </r>
    <r>
      <rPr>
        <sz val="8"/>
        <color theme="1"/>
        <rFont val="Arial"/>
        <family val="2"/>
      </rPr>
      <t>con el area de fiscalizacion para regular  la totalidad de los establecimientos de venta de bebidas alcohólicas a traves de operativos.</t>
    </r>
  </si>
  <si>
    <t>A2. Disminución en la comisión de faltas administrativas derivadas del consumo de bebidas alcohólicas en la población por medio de la prevención a través de operativos. preventivos.</t>
  </si>
  <si>
    <t>A3. Coordinación entre el área de prevención del delito y COMUDAJ para orientar a la ciudadania a contar con una pertenencia social positiva a traves del campañas del área de prevención del delito.</t>
  </si>
  <si>
    <t>A4. Coordinación entre el área de prevención del delito, COMUDAJ, DIF y CAISES para que a traves del campañas del área de prevención del delito se den a conocer medidas para prevenir y combatir el estrés y la violencia entre la ciudadanía.</t>
  </si>
  <si>
    <t>C2. La ciudadanía ha incluido  el manejo del tiempo libre en su día a día, a través de campañas de prevención del delito.</t>
  </si>
  <si>
    <t>A1. Coordinación entre el área de Prevención del Delito y COMUDAJ para la promoción del uso de los lugares de recreación por parte de la ciudadanía a traves de pláticas del área de prevención del delito.</t>
  </si>
  <si>
    <t>A2. Coordinación entre el área de Prevención del Delito y COMUDAJ para la promoción de la realización de actividades sanas por parte de la ciudadanía por medio de campañas de prevención del delito.</t>
  </si>
  <si>
    <t>A3. Coordinación entre el área de Prevención del Delito, COMUDAJ y DIF para la promoción de una convivencia familiar sana por parte de la ciudadanía por medio de campañas, talleres y ferias de prevención.</t>
  </si>
  <si>
    <t>C3. La ciudadanía ha elegido coadyuvar con las recomendaciones en materia de seguridad, por medio de campañas y pláticas de prevención del delito.</t>
  </si>
  <si>
    <t>A1. Participación por parte de la ciudadanía misma que muestra interés en  las medidas de seguridad a traves de campañas de prevención del delito.</t>
  </si>
  <si>
    <t>A2. La población tiene la certidumbre con las medidas de seguridad para la disminución del indice de faltas administrativas, por medio de campañas, talleres y ferias de prevención del delito.</t>
  </si>
  <si>
    <t>A3. Participación entre la ciudadanía y las autoridades a traves de las campañas de prevención del delito.</t>
  </si>
  <si>
    <t>1 Programa Anual de prevención del delito.</t>
  </si>
  <si>
    <t>10% Faltas administrativas por consumo de alcohol.</t>
  </si>
  <si>
    <t>Programa Operativo Anual de operativos.</t>
  </si>
  <si>
    <t>Redicir 10% de inseguridad en el municipio.</t>
  </si>
  <si>
    <t>la ciudadania uriangatense participa de manera proactiva en la reducción de faltas administrativas.</t>
  </si>
  <si>
    <t>La ciudadania Uriangatense participa de manera proactiva en el programa anual de prevencion del delito.</t>
  </si>
  <si>
    <t>Las dependencias de fiscalizacion y seguridad publica se coordinan para la implementación de operativos.</t>
  </si>
  <si>
    <t>La dirección de Seguridad Pública, implementa operativos internos.</t>
  </si>
  <si>
    <t>La dependencia de COMUDAJ y el área de prevención del delito se coordinan para la implementación de actividades.</t>
  </si>
  <si>
    <t>Las dependencias de COMUDAJ, DIF, CAISES y el área de prevención del delito se coordinan para la implementación de actividades.</t>
  </si>
  <si>
    <t>La ciudadania Uriangatense participa de manera proactiva en el programa anual de prevencion del delito haciendo uso de las medidas de seguridad.</t>
  </si>
  <si>
    <t>Reporte de la PGR y FSPE.</t>
  </si>
  <si>
    <t>La ciudadania Uriangatense participa de manera positava ante las recomendaciones de las autoridades.</t>
  </si>
  <si>
    <t>Parte de Novedades, Reporte de la PGR y FSPE.</t>
  </si>
  <si>
    <t>índice delictivo.</t>
  </si>
  <si>
    <t>Eficacia (índice delictivo 2017 / índice delictivo 2016) * 100</t>
  </si>
  <si>
    <t>Programa anual de prevención del delito.</t>
  </si>
  <si>
    <t>Tasa de variacion en programa anual de preveción del delito=(Total de platicas realizadas/Total de platicas programadas)*100</t>
  </si>
  <si>
    <t>Operativos.</t>
  </si>
  <si>
    <t>Tasa de variación en POA=(Total de opetativos realizados/Total de operativos programados)*100</t>
  </si>
  <si>
    <t>Programa Anual de Prevención del Delito.</t>
  </si>
  <si>
    <t>Tasa de variacion en programa anual de preveción del delito=Total de actividades realizadas/Total de actividades programadas)*100</t>
  </si>
  <si>
    <t>Tasa de variacion en programa anual de preveción del delito=Total de platicas realizadas/Total de platicas programadas)*100</t>
  </si>
  <si>
    <t>Faltas Administrativas.</t>
  </si>
  <si>
    <t>Tasa de variacion en faltas administrativas= (índice delictivo 2017 / índice delictivo 2016) * 100</t>
  </si>
  <si>
    <t>E0020</t>
  </si>
  <si>
    <t>31111-C520</t>
  </si>
  <si>
    <t>31111-C826</t>
  </si>
  <si>
    <t>2.7.1</t>
  </si>
  <si>
    <t>E0030</t>
  </si>
  <si>
    <t>2.4.2</t>
  </si>
  <si>
    <t>E0038</t>
  </si>
  <si>
    <t>31120-8401</t>
  </si>
  <si>
    <t>31111-C107</t>
  </si>
  <si>
    <t>1.8.1</t>
  </si>
  <si>
    <t>E0008</t>
  </si>
  <si>
    <t>Fin. Contribuir a la disminución del indice de obecidad y enfermedades cardiacas en la población de Uriangato.</t>
  </si>
  <si>
    <t>2.4.1</t>
  </si>
  <si>
    <t>E0035</t>
  </si>
  <si>
    <t>31120-8301</t>
  </si>
  <si>
    <t>31111-C518</t>
  </si>
  <si>
    <t>E0014</t>
  </si>
  <si>
    <t>1.8.3</t>
  </si>
  <si>
    <t>31111-C110</t>
  </si>
  <si>
    <t>1.3.4</t>
  </si>
  <si>
    <t>O0002</t>
  </si>
  <si>
    <t>31111-C215</t>
  </si>
  <si>
    <t>3.1.1</t>
  </si>
  <si>
    <t>E0011</t>
  </si>
  <si>
    <t>Fin. Contribuir a mejorar los rendimentos en el sector agropeciaroo en tierras de temporal en las comunidades rurales del municipio.</t>
  </si>
  <si>
    <t>31111-C214</t>
  </si>
  <si>
    <t>2.2.1</t>
  </si>
  <si>
    <t>S0005</t>
  </si>
  <si>
    <t>2.6.2</t>
  </si>
  <si>
    <t>S0001</t>
  </si>
  <si>
    <t>31111-C213</t>
  </si>
  <si>
    <t>31111-C316</t>
  </si>
  <si>
    <t>2.2.2</t>
  </si>
  <si>
    <t>E0013</t>
  </si>
  <si>
    <t>31120-8201</t>
  </si>
  <si>
    <t>R0001</t>
  </si>
  <si>
    <t>2.6.8</t>
  </si>
  <si>
    <t>31111-C519</t>
  </si>
  <si>
    <t>2.5.6</t>
  </si>
  <si>
    <t>E0031</t>
  </si>
  <si>
    <t>31111-C109</t>
  </si>
  <si>
    <t>1.8.5</t>
  </si>
  <si>
    <t>G0001</t>
  </si>
  <si>
    <t>O0001</t>
  </si>
  <si>
    <t>31111-C108</t>
  </si>
  <si>
    <t>31111-C112</t>
  </si>
  <si>
    <t>1.2.1</t>
  </si>
  <si>
    <t>L0001</t>
  </si>
  <si>
    <t>31111-C113</t>
  </si>
  <si>
    <t>P0001</t>
  </si>
  <si>
    <t>31111-A004</t>
  </si>
  <si>
    <t>1.3.1</t>
  </si>
  <si>
    <t>E0004</t>
  </si>
  <si>
    <t>31111-A005</t>
  </si>
  <si>
    <t>1.3.9</t>
  </si>
  <si>
    <t>E0005</t>
  </si>
  <si>
    <t>31111-C111</t>
  </si>
  <si>
    <t>1.5.2</t>
  </si>
  <si>
    <t>M0001</t>
  </si>
  <si>
    <t>31111-C621</t>
  </si>
  <si>
    <t>2.2.6</t>
  </si>
  <si>
    <t>E0021</t>
  </si>
  <si>
    <t>31111-A003</t>
  </si>
  <si>
    <t>E0003</t>
  </si>
  <si>
    <t>31111-C723</t>
  </si>
  <si>
    <t>1.7.3</t>
  </si>
  <si>
    <t>E0032</t>
  </si>
  <si>
    <t>31111-C106</t>
  </si>
  <si>
    <t>E0007</t>
  </si>
  <si>
    <t xml:space="preserve">Proposito.La ciudadania percibe la suficiente transparencia y rendicion de cuentas en la administracion municipal.
</t>
  </si>
  <si>
    <t>Implementación de programas de difusión</t>
  </si>
  <si>
    <t xml:space="preserve"> La cuidadania se interesa y lee las publicaciones impresas de difusión  y se interesa por realizar solicitudes de información.</t>
  </si>
  <si>
    <t>Publicaciones impresas  (folletos) y Redes Sociales.</t>
  </si>
  <si>
    <t xml:space="preserve"> Acciones de difusión de la pagina web, apartado transparencia.</t>
  </si>
  <si>
    <t xml:space="preserve"> La cuidadania se interesa y lee las publicaciones impresas de difusión  y se interesa por consultar la pagina web.</t>
  </si>
  <si>
    <t xml:space="preserve"> Consultas en medios electronicos y mediante solicitud expresa.</t>
  </si>
  <si>
    <t xml:space="preserve"> Solicitudes contestadas en tiempo y forma.</t>
  </si>
  <si>
    <t xml:space="preserve"> Servidores publicos capacitados en materia de transparencia y acceso a la información publica.</t>
  </si>
  <si>
    <t>Reporte Anual IACIP</t>
  </si>
  <si>
    <t>Encuestas de percepción ciudadana acerca de la transparencia.</t>
  </si>
  <si>
    <t>(Total de personas encuestadas / Total de encuestas pragramadas)*100</t>
  </si>
  <si>
    <t xml:space="preserve"> Las personas tienen la disponibilidad de responder la encuesta.
.</t>
  </si>
  <si>
    <t xml:space="preserve"> Personas participantes en campañas de transparencia y acceso a la informacion.</t>
  </si>
  <si>
    <t xml:space="preserve">Invitación IACIP  </t>
  </si>
  <si>
    <t>A1.Implementación de programa de difusión de información sobre el derecho de acceso a la información que tienen los ciudadanos y asi generar una cultura de transparencia y acceso a la informaión.</t>
  </si>
  <si>
    <t xml:space="preserve"> Acciones de difusión sobre información al derecho de acceso a la información realizadas.</t>
  </si>
  <si>
    <t>Ciudadanía interesada en consultar los medios electronicos del municipio.</t>
  </si>
  <si>
    <t>Publicaciones en medios electronicos del municipio</t>
  </si>
  <si>
    <t>Encuestas de percepción ciudadana acerca de los derechos de acceso a la información.</t>
  </si>
  <si>
    <t>Las personas tienen la disponibilidad en responder la encuesta.</t>
  </si>
  <si>
    <t>Reporte de la encuesta entregado a presidencia</t>
  </si>
  <si>
    <t>Personas satisfechas con la transparencia</t>
  </si>
  <si>
    <t>Fin.Contribuir a promover el pleno ejercicio de los derechos del ciudadano en materia de acceso a la informacion pública que genera el gobierno municipal y protección de datos personales, fomentando la transparencia.</t>
  </si>
  <si>
    <t>Personas que ejercen su derecho de acceso a la información.</t>
  </si>
  <si>
    <t xml:space="preserve">Eficiencia </t>
  </si>
  <si>
    <t>(Total de consultas realizas 2017/Total de consultas realizas 2016)-1*100  
(220/188)-1*100=17.02</t>
  </si>
  <si>
    <t xml:space="preserve">(Total de personas encuestadas satisfechas con la transparencia  2017/ Total de personas satisfechas con la tranparencia en 2016)-1*100  </t>
  </si>
  <si>
    <t>(Total de encuestadas realizadas acerca del Derecho de Acceso a la informacion publica/ Total de encuestas programadas)*100
(200/200)*100</t>
  </si>
  <si>
    <t>(Solicitudes contestadas en tiempo y forma en el año/solicitudes contestadas en tiempo y forma del año pasado)-1 * 100                     (220/188)-1*100=17.02</t>
  </si>
  <si>
    <t xml:space="preserve">(Total de consultas en medios electronicos y solicitud expresa en el año/Total de consultas en medios electronicos y solicitud expresa en el año anterior )-1 * 100             (220/188)-1*100=17.02
</t>
  </si>
  <si>
    <t>MUNICIPIO DE URIANGATO, GTO
INDICADORES DE RESULTADOS
DEL 1 DE ENERO AL 31 DE DICIEMBRE DE 2017</t>
  </si>
  <si>
    <r>
      <t>C1.</t>
    </r>
    <r>
      <rPr>
        <sz val="8"/>
        <color theme="1"/>
        <rFont val="Arial"/>
        <family val="2"/>
      </rPr>
      <t xml:space="preserve">Derecho de Acceso a la infomación generarada por el Gobierno municipal a los ciudadanos infomados.
</t>
    </r>
  </si>
  <si>
    <r>
      <t xml:space="preserve">C2. </t>
    </r>
    <r>
      <rPr>
        <sz val="8"/>
        <color theme="1"/>
        <rFont val="Arial"/>
        <family val="2"/>
      </rPr>
      <t>La Normatividad legal en materia de Transparencia y acceso a la información publica dirigida a la ciudadania es difundida.</t>
    </r>
  </si>
  <si>
    <r>
      <t xml:space="preserve">C3. </t>
    </r>
    <r>
      <rPr>
        <sz val="8"/>
        <color theme="1"/>
        <rFont val="Arial"/>
        <family val="2"/>
      </rPr>
      <t xml:space="preserve">La Informacion publica en medios electronicos   y mediante solicitud expresa es consultada. </t>
    </r>
  </si>
  <si>
    <r>
      <rPr>
        <sz val="8"/>
        <color theme="1"/>
        <rFont val="Arial"/>
        <family val="2"/>
      </rPr>
      <t xml:space="preserve">Estadistico de solicitudes de informacion e Informe de Gobierno </t>
    </r>
  </si>
  <si>
    <r>
      <t xml:space="preserve">
</t>
    </r>
    <r>
      <rPr>
        <sz val="8"/>
        <color theme="1"/>
        <rFont val="Arial"/>
        <family val="2"/>
      </rPr>
      <t>Que la ciudadania se interese y realice solicitudes de información pública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</si>
</sst>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
      <color indexed="8"/>
      <name val="Arial"/>
      <family val="2"/>
    </font>
    <font>
      <b/>
      <sz val="9.6"/>
      <color indexed="8"/>
      <name val="Arial"/>
      <family val="2"/>
    </font>
    <font>
      <b/>
      <sz val="9.5"/>
      <color indexed="8"/>
      <name val="Arial"/>
      <family val="2"/>
    </font>
    <font>
      <b/>
      <sz val="8"/>
      <color theme="0"/>
      <name val="Arial"/>
      <family val="2"/>
    </font>
    <font>
      <sz val="11"/>
      <color theme="1"/>
      <name val="Calibri"/>
      <family val="2"/>
      <scheme val="minor"/>
    </font>
    <font>
      <sz val="8"/>
      <name val="Arial"/>
      <family val="2"/>
    </font>
    <font>
      <sz val="8"/>
      <color theme="1"/>
      <name val="Arial"/>
      <family val="2"/>
    </font>
    <font>
      <sz val="8"/>
      <color rgb="FF000000"/>
      <name val="Arial"/>
      <family val="2"/>
    </font>
    <font>
      <b/>
      <sz val="8"/>
      <color theme="1"/>
      <name val="Arial"/>
      <family val="2"/>
    </font>
    <font>
      <sz val="8"/>
      <color theme="0"/>
      <name val="Arial"/>
      <family val="2"/>
    </font>
    <font>
      <sz val="8"/>
      <color rgb="FFFF0000"/>
      <name val="Arial"/>
      <family val="2"/>
    </font>
  </fonts>
  <fills count="9">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0" tint="-0.499984740745262"/>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9">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1" fillId="0" borderId="0"/>
    <xf numFmtId="9" fontId="11" fillId="0" borderId="0" applyFont="0" applyFill="0" applyBorder="0" applyAlignment="0" applyProtection="0"/>
  </cellStyleXfs>
  <cellXfs count="189">
    <xf numFmtId="0" fontId="0" fillId="0" borderId="0" xfId="0"/>
    <xf numFmtId="0" fontId="0" fillId="0" borderId="0" xfId="0" applyFont="1"/>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0" fillId="0" borderId="0" xfId="0" applyFont="1" applyProtection="1">
      <protection locked="0"/>
    </xf>
    <xf numFmtId="0" fontId="8" fillId="4" borderId="1" xfId="0" applyFont="1" applyFill="1" applyBorder="1" applyAlignment="1">
      <alignment horizontal="center" vertical="center" wrapText="1"/>
    </xf>
    <xf numFmtId="0" fontId="8" fillId="4" borderId="1" xfId="16"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quotePrefix="1" applyFont="1" applyFill="1" applyBorder="1" applyAlignment="1">
      <alignment horizontal="center" vertical="center" wrapText="1"/>
    </xf>
    <xf numFmtId="0" fontId="0" fillId="0" borderId="0" xfId="0" applyFont="1" applyProtection="1"/>
    <xf numFmtId="0" fontId="8" fillId="4" borderId="5" xfId="16" applyFont="1" applyFill="1" applyBorder="1" applyAlignment="1">
      <alignment horizontal="center" vertical="center" wrapText="1"/>
    </xf>
    <xf numFmtId="0" fontId="8" fillId="4" borderId="6" xfId="16" applyFont="1" applyFill="1" applyBorder="1" applyAlignment="1">
      <alignment horizontal="center" vertical="center" wrapText="1"/>
    </xf>
    <xf numFmtId="0" fontId="0" fillId="0" borderId="7" xfId="0" applyFont="1" applyBorder="1" applyProtection="1">
      <protection locked="0"/>
    </xf>
    <xf numFmtId="0" fontId="0" fillId="0" borderId="8" xfId="0" applyFont="1" applyBorder="1" applyProtection="1">
      <protection locked="0"/>
    </xf>
    <xf numFmtId="0" fontId="0" fillId="0" borderId="9" xfId="0" applyFont="1" applyBorder="1" applyProtection="1">
      <protection locked="0"/>
    </xf>
    <xf numFmtId="4" fontId="8" fillId="4" borderId="6" xfId="16" applyNumberFormat="1" applyFont="1" applyFill="1" applyBorder="1" applyAlignment="1">
      <alignment horizontal="center" vertical="center" wrapText="1"/>
    </xf>
    <xf numFmtId="4" fontId="0" fillId="0" borderId="7" xfId="0" applyNumberFormat="1" applyFont="1" applyBorder="1" applyProtection="1">
      <protection locked="0"/>
    </xf>
    <xf numFmtId="4" fontId="0" fillId="0" borderId="0" xfId="0" applyNumberFormat="1" applyFont="1" applyProtection="1">
      <protection locked="0"/>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0" fillId="0" borderId="18" xfId="0" applyFont="1" applyBorder="1" applyProtection="1">
      <protection locked="0"/>
    </xf>
    <xf numFmtId="0" fontId="0" fillId="0" borderId="12" xfId="0" applyFont="1" applyBorder="1" applyAlignment="1" applyProtection="1">
      <alignment horizontal="center" wrapText="1"/>
      <protection locked="0"/>
    </xf>
    <xf numFmtId="0" fontId="0" fillId="0" borderId="12" xfId="0" applyFont="1" applyBorder="1" applyProtection="1">
      <protection locked="0"/>
    </xf>
    <xf numFmtId="0" fontId="0" fillId="0" borderId="12" xfId="0" applyFont="1" applyBorder="1" applyAlignment="1" applyProtection="1">
      <alignment wrapText="1"/>
      <protection locked="0"/>
    </xf>
    <xf numFmtId="9" fontId="0" fillId="0" borderId="13" xfId="0" applyNumberFormat="1" applyBorder="1" applyAlignment="1" applyProtection="1">
      <alignment horizontal="center" vertical="center" wrapText="1"/>
      <protection locked="0"/>
    </xf>
    <xf numFmtId="0" fontId="0" fillId="0" borderId="12" xfId="0" applyBorder="1" applyAlignment="1" applyProtection="1">
      <alignment horizontal="left" vertical="center" wrapText="1"/>
      <protection locked="0"/>
    </xf>
    <xf numFmtId="0" fontId="10" fillId="0" borderId="12" xfId="0" applyFont="1" applyBorder="1" applyAlignment="1" applyProtection="1">
      <alignment horizontal="center" vertical="center" wrapText="1"/>
      <protection locked="0"/>
    </xf>
    <xf numFmtId="0" fontId="10" fillId="5" borderId="12" xfId="0" applyFont="1" applyFill="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9" fontId="10" fillId="0" borderId="12" xfId="0" applyNumberFormat="1" applyFont="1" applyBorder="1" applyAlignment="1" applyProtection="1">
      <alignment horizontal="center" vertical="center" wrapText="1"/>
      <protection locked="0"/>
    </xf>
    <xf numFmtId="9" fontId="10" fillId="5" borderId="12" xfId="0" applyNumberFormat="1" applyFont="1" applyFill="1" applyBorder="1" applyAlignment="1" applyProtection="1">
      <alignment horizontal="center" vertical="center" wrapText="1"/>
      <protection locked="0"/>
    </xf>
    <xf numFmtId="9" fontId="10" fillId="0" borderId="14" xfId="0" applyNumberFormat="1" applyFont="1" applyBorder="1" applyAlignment="1" applyProtection="1">
      <alignment horizontal="center" vertical="center" wrapText="1"/>
      <protection locked="0"/>
    </xf>
    <xf numFmtId="9" fontId="10" fillId="0" borderId="17" xfId="0" applyNumberFormat="1" applyFont="1" applyBorder="1" applyAlignment="1" applyProtection="1">
      <alignment horizontal="center" vertical="center" wrapText="1"/>
      <protection locked="0"/>
    </xf>
    <xf numFmtId="9" fontId="10" fillId="0" borderId="12" xfId="0" applyNumberFormat="1" applyFont="1" applyBorder="1" applyAlignment="1" applyProtection="1">
      <alignment horizontal="center" wrapText="1"/>
      <protection locked="0"/>
    </xf>
    <xf numFmtId="0" fontId="10" fillId="0" borderId="12" xfId="0" applyFont="1" applyBorder="1" applyAlignment="1" applyProtection="1">
      <alignment horizontal="center" wrapText="1"/>
      <protection locked="0"/>
    </xf>
    <xf numFmtId="0" fontId="10" fillId="0" borderId="12" xfId="0" applyFont="1" applyBorder="1" applyAlignment="1" applyProtection="1">
      <alignment horizontal="left" vertical="center" wrapText="1"/>
      <protection locked="0"/>
    </xf>
    <xf numFmtId="0" fontId="10" fillId="0" borderId="12" xfId="0" applyFont="1" applyFill="1" applyBorder="1" applyAlignment="1" applyProtection="1">
      <alignment horizontal="center" vertical="center" wrapText="1"/>
      <protection locked="0"/>
    </xf>
    <xf numFmtId="0" fontId="0" fillId="0" borderId="12" xfId="17" applyFont="1" applyFill="1" applyBorder="1" applyAlignment="1" applyProtection="1">
      <alignment horizontal="center" wrapText="1"/>
      <protection locked="0"/>
    </xf>
    <xf numFmtId="0" fontId="10" fillId="0" borderId="12" xfId="0" applyFont="1" applyFill="1" applyBorder="1" applyAlignment="1" applyProtection="1">
      <alignment horizontal="center" wrapText="1"/>
      <protection locked="0"/>
    </xf>
    <xf numFmtId="0" fontId="0" fillId="0" borderId="12" xfId="0" applyFont="1" applyFill="1" applyBorder="1" applyAlignment="1" applyProtection="1">
      <alignment horizontal="center" wrapText="1"/>
      <protection locked="0"/>
    </xf>
    <xf numFmtId="9" fontId="0" fillId="0" borderId="12" xfId="0" applyNumberFormat="1" applyFill="1" applyBorder="1" applyAlignment="1" applyProtection="1">
      <alignment horizontal="center" wrapText="1"/>
      <protection locked="0"/>
    </xf>
    <xf numFmtId="0" fontId="0" fillId="0" borderId="16" xfId="0" applyFill="1" applyBorder="1" applyAlignment="1" applyProtection="1">
      <alignment horizontal="center" wrapText="1"/>
      <protection locked="0"/>
    </xf>
    <xf numFmtId="0" fontId="0" fillId="0" borderId="12" xfId="0" applyFill="1" applyBorder="1" applyAlignment="1" applyProtection="1">
      <alignment horizontal="center" wrapText="1"/>
      <protection locked="0"/>
    </xf>
    <xf numFmtId="0" fontId="0" fillId="0" borderId="17" xfId="0" applyFill="1" applyBorder="1" applyAlignment="1" applyProtection="1">
      <alignment horizontal="center" wrapText="1"/>
      <protection locked="0"/>
    </xf>
    <xf numFmtId="0" fontId="10" fillId="0" borderId="12" xfId="17" applyFont="1" applyFill="1" applyBorder="1" applyAlignment="1" applyProtection="1">
      <alignment horizontal="center" wrapText="1"/>
      <protection locked="0"/>
    </xf>
    <xf numFmtId="0" fontId="11" fillId="0" borderId="12" xfId="0" applyFont="1" applyBorder="1" applyAlignment="1" applyProtection="1">
      <alignment horizontal="center" wrapText="1"/>
      <protection locked="0"/>
    </xf>
    <xf numFmtId="0" fontId="0" fillId="0" borderId="15" xfId="0" applyFont="1" applyBorder="1" applyAlignment="1" applyProtection="1">
      <alignment horizontal="center" wrapText="1"/>
      <protection locked="0"/>
    </xf>
    <xf numFmtId="0" fontId="0" fillId="0" borderId="19" xfId="0" applyFont="1" applyBorder="1" applyAlignment="1" applyProtection="1">
      <alignment horizontal="center" wrapText="1"/>
      <protection locked="0"/>
    </xf>
    <xf numFmtId="9" fontId="0" fillId="0" borderId="12" xfId="0" applyNumberFormat="1" applyFont="1" applyBorder="1" applyAlignment="1" applyProtection="1">
      <alignment horizontal="center" wrapText="1"/>
      <protection locked="0"/>
    </xf>
    <xf numFmtId="9" fontId="0" fillId="0" borderId="14" xfId="0" applyNumberFormat="1" applyFont="1" applyBorder="1" applyAlignment="1" applyProtection="1">
      <alignment horizontal="center" wrapText="1"/>
      <protection locked="0"/>
    </xf>
    <xf numFmtId="0" fontId="0" fillId="0" borderId="20" xfId="0" applyFont="1" applyBorder="1" applyAlignment="1" applyProtection="1">
      <alignment horizontal="center" wrapText="1"/>
      <protection locked="0"/>
    </xf>
    <xf numFmtId="0" fontId="0" fillId="0" borderId="13" xfId="0" applyFont="1" applyBorder="1" applyAlignment="1" applyProtection="1">
      <alignment horizontal="center" wrapText="1"/>
      <protection locked="0"/>
    </xf>
    <xf numFmtId="0" fontId="0" fillId="0" borderId="12" xfId="0" applyBorder="1" applyAlignment="1" applyProtection="1">
      <alignment horizontal="center" wrapText="1"/>
      <protection locked="0"/>
    </xf>
    <xf numFmtId="9" fontId="0" fillId="0" borderId="12" xfId="0" applyNumberFormat="1" applyBorder="1" applyAlignment="1" applyProtection="1">
      <alignment horizontal="center" wrapText="1"/>
      <protection locked="0"/>
    </xf>
    <xf numFmtId="0" fontId="12" fillId="0" borderId="12"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12" fillId="6" borderId="12" xfId="0"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0" borderId="21" xfId="0" applyFont="1" applyBorder="1" applyAlignment="1" applyProtection="1">
      <alignment horizontal="center" wrapText="1"/>
      <protection locked="0"/>
    </xf>
    <xf numFmtId="9" fontId="0" fillId="0" borderId="12" xfId="0" applyNumberFormat="1" applyFont="1" applyFill="1" applyBorder="1" applyAlignment="1" applyProtection="1">
      <alignment horizontal="center" wrapText="1"/>
      <protection locked="0"/>
    </xf>
    <xf numFmtId="0" fontId="0" fillId="0" borderId="12" xfId="0" applyFill="1" applyBorder="1" applyAlignment="1" applyProtection="1">
      <alignment horizontal="left" vertical="center" wrapText="1"/>
      <protection locked="0"/>
    </xf>
    <xf numFmtId="0" fontId="0" fillId="0" borderId="12" xfId="0" applyFont="1" applyBorder="1" applyAlignment="1" applyProtection="1">
      <alignment horizontal="left" wrapText="1"/>
      <protection locked="0"/>
    </xf>
    <xf numFmtId="0" fontId="0" fillId="0" borderId="12" xfId="0" applyFont="1" applyBorder="1" applyAlignment="1" applyProtection="1">
      <alignment horizontal="center"/>
      <protection locked="0"/>
    </xf>
    <xf numFmtId="9" fontId="0" fillId="0" borderId="12" xfId="0" applyNumberFormat="1" applyFont="1" applyBorder="1" applyAlignment="1" applyProtection="1">
      <alignment horizontal="center" vertical="center" wrapText="1"/>
      <protection locked="0"/>
    </xf>
    <xf numFmtId="0" fontId="12" fillId="0" borderId="22" xfId="0" applyFont="1" applyBorder="1" applyAlignment="1" applyProtection="1">
      <alignment horizontal="center" vertical="center" wrapText="1"/>
      <protection locked="0"/>
    </xf>
    <xf numFmtId="9" fontId="12" fillId="0" borderId="12" xfId="0" applyNumberFormat="1" applyFont="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9" fontId="10" fillId="0" borderId="12" xfId="0" applyNumberFormat="1" applyFont="1" applyFill="1" applyBorder="1" applyAlignment="1" applyProtection="1">
      <alignment horizontal="center" vertical="center" wrapText="1"/>
      <protection locked="0"/>
    </xf>
    <xf numFmtId="9" fontId="0" fillId="0" borderId="12" xfId="18" applyFont="1" applyFill="1" applyBorder="1" applyAlignment="1" applyProtection="1">
      <alignment horizontal="center" wrapText="1"/>
      <protection locked="0"/>
    </xf>
    <xf numFmtId="9" fontId="10" fillId="0" borderId="12" xfId="0" applyNumberFormat="1" applyFont="1" applyFill="1" applyBorder="1" applyAlignment="1" applyProtection="1">
      <alignment horizontal="center" wrapText="1"/>
      <protection locked="0"/>
    </xf>
    <xf numFmtId="0" fontId="0" fillId="0" borderId="12" xfId="0" applyFont="1" applyFill="1" applyBorder="1" applyAlignment="1" applyProtection="1">
      <alignment horizontal="center"/>
      <protection locked="0"/>
    </xf>
    <xf numFmtId="0" fontId="0" fillId="0" borderId="13" xfId="0" applyBorder="1" applyAlignment="1" applyProtection="1">
      <alignment horizontal="center" wrapText="1"/>
      <protection locked="0"/>
    </xf>
    <xf numFmtId="0" fontId="0" fillId="0" borderId="17" xfId="0" applyBorder="1" applyAlignment="1" applyProtection="1">
      <alignment horizontal="center" wrapText="1"/>
      <protection locked="0"/>
    </xf>
    <xf numFmtId="0" fontId="0" fillId="0" borderId="24" xfId="0" applyBorder="1" applyAlignment="1" applyProtection="1">
      <alignment horizontal="center" wrapText="1"/>
      <protection locked="0"/>
    </xf>
    <xf numFmtId="0" fontId="0" fillId="0" borderId="24" xfId="0" applyFill="1" applyBorder="1" applyAlignment="1" applyProtection="1">
      <alignment horizontal="center" wrapText="1"/>
      <protection locked="0"/>
    </xf>
    <xf numFmtId="0" fontId="0" fillId="0" borderId="17" xfId="0" applyFont="1" applyBorder="1" applyAlignment="1" applyProtection="1">
      <alignment horizontal="center" wrapText="1"/>
      <protection locked="0"/>
    </xf>
    <xf numFmtId="0" fontId="0" fillId="0" borderId="14" xfId="0" applyFont="1" applyBorder="1" applyAlignment="1" applyProtection="1">
      <alignment horizontal="center" wrapText="1"/>
      <protection locked="0"/>
    </xf>
    <xf numFmtId="9" fontId="10" fillId="0" borderId="12" xfId="18" applyFont="1" applyFill="1" applyBorder="1" applyAlignment="1" applyProtection="1">
      <alignment horizontal="center" vertical="center" wrapText="1"/>
      <protection locked="0"/>
    </xf>
    <xf numFmtId="0" fontId="0" fillId="0" borderId="12" xfId="0" quotePrefix="1" applyFill="1" applyBorder="1" applyAlignment="1" applyProtection="1">
      <alignment horizontal="center" wrapText="1"/>
      <protection locked="0"/>
    </xf>
    <xf numFmtId="0" fontId="0" fillId="0" borderId="12" xfId="0" applyFont="1" applyFill="1" applyBorder="1" applyAlignment="1" applyProtection="1">
      <alignment horizontal="center" vertical="center" wrapText="1"/>
      <protection locked="0"/>
    </xf>
    <xf numFmtId="9" fontId="0" fillId="0" borderId="12" xfId="0" applyNumberFormat="1" applyFont="1" applyFill="1" applyBorder="1" applyAlignment="1" applyProtection="1">
      <alignment horizontal="center" vertical="center" wrapText="1"/>
      <protection locked="0"/>
    </xf>
    <xf numFmtId="9" fontId="0" fillId="0" borderId="12" xfId="0" quotePrefix="1" applyNumberFormat="1" applyFont="1" applyFill="1" applyBorder="1" applyAlignment="1" applyProtection="1">
      <alignment horizontal="center" vertical="center" wrapText="1"/>
      <protection locked="0"/>
    </xf>
    <xf numFmtId="0" fontId="0" fillId="0" borderId="1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center" wrapText="1"/>
      <protection locked="0"/>
    </xf>
    <xf numFmtId="9" fontId="0" fillId="0" borderId="15" xfId="0" applyNumberFormat="1" applyFont="1" applyFill="1" applyBorder="1" applyAlignment="1" applyProtection="1">
      <alignment horizontal="center" wrapText="1"/>
      <protection locked="0"/>
    </xf>
    <xf numFmtId="9" fontId="0" fillId="0" borderId="19" xfId="0" applyNumberFormat="1" applyFont="1" applyFill="1" applyBorder="1" applyAlignment="1" applyProtection="1">
      <alignment horizontal="center" wrapText="1"/>
      <protection locked="0"/>
    </xf>
    <xf numFmtId="0" fontId="11" fillId="0" borderId="12" xfId="0" applyFont="1" applyBorder="1" applyAlignment="1" applyProtection="1">
      <alignment horizontal="left" vertical="center" wrapText="1"/>
      <protection locked="0"/>
    </xf>
    <xf numFmtId="9" fontId="11" fillId="0" borderId="12" xfId="0" applyNumberFormat="1" applyFont="1" applyBorder="1" applyAlignment="1" applyProtection="1">
      <alignment horizontal="center" wrapText="1"/>
      <protection locked="0"/>
    </xf>
    <xf numFmtId="0" fontId="11" fillId="0" borderId="12" xfId="0" applyFont="1" applyBorder="1" applyAlignment="1" applyProtection="1">
      <alignment horizontal="center" vertical="center" wrapText="1"/>
      <protection locked="0"/>
    </xf>
    <xf numFmtId="9" fontId="11" fillId="0" borderId="14" xfId="0" applyNumberFormat="1" applyFont="1" applyBorder="1" applyAlignment="1" applyProtection="1">
      <alignment horizontal="center" wrapText="1"/>
      <protection locked="0"/>
    </xf>
    <xf numFmtId="0" fontId="11" fillId="0" borderId="13" xfId="0" applyFont="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center" wrapText="1"/>
      <protection locked="0"/>
    </xf>
    <xf numFmtId="0" fontId="11" fillId="0" borderId="14" xfId="0" applyFont="1" applyFill="1" applyBorder="1" applyAlignment="1" applyProtection="1">
      <alignment horizontal="center" wrapText="1"/>
      <protection locked="0"/>
    </xf>
    <xf numFmtId="0" fontId="11" fillId="0" borderId="13" xfId="0" applyFont="1" applyFill="1" applyBorder="1" applyAlignment="1" applyProtection="1">
      <alignment horizontal="center" wrapText="1"/>
      <protection locked="0"/>
    </xf>
    <xf numFmtId="9" fontId="11" fillId="0" borderId="12" xfId="0" applyNumberFormat="1" applyFont="1" applyFill="1" applyBorder="1" applyAlignment="1" applyProtection="1">
      <alignment horizontal="center" wrapText="1"/>
      <protection locked="0"/>
    </xf>
    <xf numFmtId="9" fontId="0" fillId="0" borderId="14" xfId="18" applyFont="1" applyFill="1" applyBorder="1" applyAlignment="1" applyProtection="1">
      <alignment horizontal="center" wrapText="1"/>
      <protection locked="0"/>
    </xf>
    <xf numFmtId="49" fontId="11" fillId="0" borderId="12" xfId="0" applyNumberFormat="1" applyFont="1" applyFill="1" applyBorder="1" applyAlignment="1" applyProtection="1">
      <alignment horizontal="left" vertical="center" wrapText="1"/>
      <protection locked="0"/>
    </xf>
    <xf numFmtId="49" fontId="0" fillId="0" borderId="12" xfId="0" applyNumberFormat="1" applyFont="1" applyFill="1" applyBorder="1" applyAlignment="1" applyProtection="1">
      <alignment horizontal="left" vertical="center" wrapText="1"/>
      <protection locked="0"/>
    </xf>
    <xf numFmtId="0" fontId="0" fillId="7" borderId="12" xfId="0" applyFont="1" applyFill="1" applyBorder="1" applyAlignment="1" applyProtection="1">
      <alignment horizontal="center" wrapText="1"/>
      <protection locked="0"/>
    </xf>
    <xf numFmtId="0" fontId="0" fillId="7" borderId="14" xfId="0" applyFont="1" applyFill="1" applyBorder="1" applyAlignment="1" applyProtection="1">
      <alignment horizontal="center" wrapText="1"/>
      <protection locked="0"/>
    </xf>
    <xf numFmtId="9" fontId="11" fillId="0" borderId="14" xfId="0" applyNumberFormat="1" applyFont="1" applyFill="1" applyBorder="1" applyAlignment="1" applyProtection="1">
      <alignment horizontal="center" wrapText="1"/>
      <protection locked="0"/>
    </xf>
    <xf numFmtId="0" fontId="0" fillId="0" borderId="21" xfId="0" applyFont="1" applyFill="1" applyBorder="1" applyAlignment="1" applyProtection="1">
      <alignment horizontal="center" wrapText="1"/>
      <protection locked="0"/>
    </xf>
    <xf numFmtId="0" fontId="12" fillId="7" borderId="12" xfId="0" applyFont="1" applyFill="1" applyBorder="1" applyAlignment="1" applyProtection="1">
      <alignment horizontal="center" wrapText="1"/>
      <protection locked="0"/>
    </xf>
    <xf numFmtId="0" fontId="12" fillId="7" borderId="17" xfId="0" applyFont="1" applyFill="1" applyBorder="1" applyAlignment="1" applyProtection="1">
      <alignment horizontal="center" wrapText="1"/>
      <protection locked="0"/>
    </xf>
    <xf numFmtId="0" fontId="12" fillId="7" borderId="20" xfId="0" applyFont="1" applyFill="1" applyBorder="1" applyAlignment="1" applyProtection="1">
      <alignment horizontal="center" wrapText="1"/>
      <protection locked="0"/>
    </xf>
    <xf numFmtId="0" fontId="12" fillId="0" borderId="12" xfId="0" applyFont="1" applyBorder="1" applyAlignment="1" applyProtection="1">
      <alignment horizontal="center" wrapText="1"/>
      <protection locked="0"/>
    </xf>
    <xf numFmtId="9" fontId="12" fillId="0" borderId="17" xfId="0" applyNumberFormat="1" applyFont="1" applyBorder="1" applyAlignment="1" applyProtection="1">
      <alignment horizontal="center" wrapText="1"/>
      <protection locked="0"/>
    </xf>
    <xf numFmtId="0" fontId="12" fillId="0" borderId="17" xfId="0" applyFont="1" applyBorder="1" applyAlignment="1" applyProtection="1">
      <alignment horizontal="center" wrapText="1"/>
      <protection locked="0"/>
    </xf>
    <xf numFmtId="0" fontId="11" fillId="0" borderId="14" xfId="0" applyFont="1" applyBorder="1" applyAlignment="1" applyProtection="1">
      <alignment horizontal="center" wrapText="1"/>
      <protection locked="0"/>
    </xf>
    <xf numFmtId="0" fontId="11" fillId="0" borderId="15" xfId="0" applyFont="1" applyBorder="1" applyAlignment="1" applyProtection="1">
      <alignment horizontal="center" wrapText="1"/>
      <protection locked="0"/>
    </xf>
    <xf numFmtId="0" fontId="12" fillId="0" borderId="12"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0" fontId="0" fillId="0" borderId="16" xfId="0" applyFont="1" applyFill="1" applyBorder="1" applyAlignment="1" applyProtection="1">
      <alignment horizontal="center" wrapText="1"/>
      <protection locked="0"/>
    </xf>
    <xf numFmtId="0" fontId="0" fillId="0" borderId="12" xfId="0" applyFont="1" applyFill="1" applyBorder="1" applyAlignment="1" applyProtection="1">
      <alignment horizontal="left" wrapText="1"/>
      <protection locked="0"/>
    </xf>
    <xf numFmtId="0" fontId="0" fillId="7" borderId="12" xfId="0" applyFont="1" applyFill="1" applyBorder="1" applyAlignment="1" applyProtection="1">
      <alignment horizontal="center" vertical="justify"/>
      <protection locked="0"/>
    </xf>
    <xf numFmtId="0" fontId="0" fillId="7" borderId="12"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wrapText="1"/>
      <protection locked="0"/>
    </xf>
    <xf numFmtId="0" fontId="10" fillId="0" borderId="13" xfId="0" applyFont="1" applyFill="1" applyBorder="1" applyAlignment="1" applyProtection="1">
      <alignment horizontal="center" wrapText="1"/>
      <protection locked="0"/>
    </xf>
    <xf numFmtId="0" fontId="10" fillId="0" borderId="14" xfId="0" applyFont="1" applyFill="1" applyBorder="1" applyAlignment="1" applyProtection="1">
      <alignment horizontal="center" wrapText="1"/>
      <protection locked="0"/>
    </xf>
    <xf numFmtId="9" fontId="10" fillId="0" borderId="20" xfId="0" applyNumberFormat="1" applyFont="1" applyFill="1" applyBorder="1" applyAlignment="1" applyProtection="1">
      <alignment horizontal="center" wrapText="1"/>
      <protection locked="0"/>
    </xf>
    <xf numFmtId="9" fontId="10" fillId="0" borderId="13" xfId="0" applyNumberFormat="1" applyFont="1" applyFill="1" applyBorder="1" applyAlignment="1" applyProtection="1">
      <alignment horizontal="center" wrapText="1"/>
      <protection locked="0"/>
    </xf>
    <xf numFmtId="9" fontId="10" fillId="0" borderId="14" xfId="0" applyNumberFormat="1" applyFont="1" applyFill="1" applyBorder="1" applyAlignment="1" applyProtection="1">
      <alignment horizontal="center" wrapText="1"/>
      <protection locked="0"/>
    </xf>
    <xf numFmtId="0" fontId="0" fillId="7" borderId="13" xfId="0" applyFont="1" applyFill="1" applyBorder="1" applyAlignment="1" applyProtection="1">
      <alignment horizontal="center" wrapText="1"/>
      <protection locked="0"/>
    </xf>
    <xf numFmtId="0" fontId="10" fillId="7" borderId="12" xfId="0" applyFont="1" applyFill="1" applyBorder="1" applyAlignment="1" applyProtection="1">
      <alignment horizontal="center" wrapText="1"/>
      <protection locked="0"/>
    </xf>
    <xf numFmtId="0" fontId="0" fillId="7" borderId="12" xfId="0" applyFill="1" applyBorder="1" applyAlignment="1" applyProtection="1">
      <alignment horizontal="center" wrapText="1"/>
      <protection locked="0"/>
    </xf>
    <xf numFmtId="0" fontId="0" fillId="7" borderId="12" xfId="0" quotePrefix="1" applyFill="1" applyBorder="1" applyAlignment="1" applyProtection="1">
      <alignment horizontal="center" wrapText="1"/>
      <protection locked="0"/>
    </xf>
    <xf numFmtId="0" fontId="0" fillId="7" borderId="20" xfId="0" quotePrefix="1" applyFill="1" applyBorder="1" applyAlignment="1" applyProtection="1">
      <alignment horizontal="center" wrapText="1"/>
      <protection locked="0"/>
    </xf>
    <xf numFmtId="0" fontId="0" fillId="7" borderId="17" xfId="0" applyFont="1" applyFill="1" applyBorder="1" applyAlignment="1" applyProtection="1">
      <alignment horizontal="center" wrapText="1"/>
      <protection locked="0"/>
    </xf>
    <xf numFmtId="0" fontId="0" fillId="7" borderId="12" xfId="0" applyFill="1" applyBorder="1" applyAlignment="1" applyProtection="1">
      <alignment horizontal="center" vertical="center" wrapText="1"/>
      <protection locked="0"/>
    </xf>
    <xf numFmtId="0" fontId="0" fillId="7" borderId="13" xfId="0" applyFill="1" applyBorder="1" applyAlignment="1" applyProtection="1">
      <alignment horizontal="center" vertical="center" wrapText="1"/>
      <protection locked="0"/>
    </xf>
    <xf numFmtId="0" fontId="0" fillId="0" borderId="7"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0" xfId="0" applyFont="1" applyAlignment="1" applyProtection="1">
      <alignment vertical="center"/>
      <protection locked="0"/>
    </xf>
    <xf numFmtId="0" fontId="0" fillId="7" borderId="12" xfId="17" applyFont="1" applyFill="1" applyBorder="1" applyAlignment="1" applyProtection="1">
      <alignment horizontal="center" wrapText="1"/>
      <protection locked="0"/>
    </xf>
    <xf numFmtId="0" fontId="12" fillId="0" borderId="12" xfId="0" applyFont="1" applyFill="1" applyBorder="1" applyAlignment="1" applyProtection="1">
      <alignment horizontal="center" vertical="center" wrapText="1"/>
      <protection locked="0"/>
    </xf>
    <xf numFmtId="0" fontId="0" fillId="7" borderId="12" xfId="0" applyFont="1" applyFill="1" applyBorder="1" applyAlignment="1" applyProtection="1">
      <alignment horizontal="center"/>
      <protection locked="0"/>
    </xf>
    <xf numFmtId="0" fontId="14" fillId="8" borderId="12" xfId="0" applyFont="1" applyFill="1" applyBorder="1" applyAlignment="1" applyProtection="1">
      <alignment horizontal="center" vertical="center" wrapText="1"/>
      <protection locked="0"/>
    </xf>
    <xf numFmtId="0" fontId="14" fillId="8" borderId="13" xfId="0" applyFont="1" applyFill="1" applyBorder="1" applyAlignment="1" applyProtection="1">
      <alignment horizontal="center" vertical="center" wrapText="1"/>
      <protection locked="0"/>
    </xf>
    <xf numFmtId="0" fontId="14" fillId="8" borderId="14" xfId="0" applyFont="1" applyFill="1" applyBorder="1" applyAlignment="1" applyProtection="1">
      <alignment horizontal="center" vertical="center" wrapText="1"/>
      <protection locked="0"/>
    </xf>
    <xf numFmtId="0" fontId="14" fillId="8" borderId="17" xfId="0" applyFont="1" applyFill="1" applyBorder="1" applyAlignment="1" applyProtection="1">
      <alignment horizontal="center" vertical="center" wrapText="1"/>
      <protection locked="0"/>
    </xf>
    <xf numFmtId="0" fontId="14" fillId="8" borderId="12" xfId="0" applyFont="1" applyFill="1" applyBorder="1" applyAlignment="1" applyProtection="1">
      <alignment horizontal="center" wrapText="1"/>
      <protection locked="0"/>
    </xf>
    <xf numFmtId="0" fontId="14" fillId="8" borderId="12" xfId="0" applyFont="1" applyFill="1" applyBorder="1" applyAlignment="1" applyProtection="1">
      <alignment horizontal="center"/>
      <protection locked="0"/>
    </xf>
    <xf numFmtId="0" fontId="14" fillId="8" borderId="20"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9" fontId="0" fillId="0" borderId="15" xfId="0" applyNumberFormat="1"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5" xfId="0" applyFont="1" applyBorder="1" applyProtection="1">
      <protection locked="0"/>
    </xf>
    <xf numFmtId="4" fontId="0" fillId="0" borderId="18" xfId="0" applyNumberFormat="1" applyFont="1" applyBorder="1" applyProtection="1">
      <protection locked="0"/>
    </xf>
    <xf numFmtId="4" fontId="0" fillId="0" borderId="12" xfId="0" applyNumberFormat="1" applyFont="1" applyBorder="1" applyProtection="1">
      <protection locked="0"/>
    </xf>
    <xf numFmtId="0" fontId="0" fillId="0" borderId="6" xfId="0" applyFont="1" applyBorder="1" applyProtection="1">
      <protection locked="0"/>
    </xf>
    <xf numFmtId="0" fontId="0" fillId="0" borderId="12" xfId="0"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13" fillId="0" borderId="12" xfId="0" applyFont="1" applyBorder="1" applyAlignment="1" applyProtection="1">
      <alignment horizontal="center" vertical="center" wrapText="1"/>
      <protection locked="0"/>
    </xf>
    <xf numFmtId="0" fontId="13" fillId="0" borderId="12" xfId="0" applyFont="1" applyBorder="1" applyAlignment="1" applyProtection="1">
      <alignment vertical="center"/>
      <protection locked="0"/>
    </xf>
    <xf numFmtId="0" fontId="10" fillId="7" borderId="12" xfId="0" applyFont="1" applyFill="1" applyBorder="1" applyAlignment="1" applyProtection="1">
      <alignment horizontal="center" vertical="center" wrapText="1"/>
      <protection locked="0"/>
    </xf>
    <xf numFmtId="0" fontId="0" fillId="0" borderId="0" xfId="0" applyFont="1" applyAlignment="1" applyProtection="1">
      <alignment horizontal="center" vertical="center"/>
      <protection locked="0"/>
    </xf>
    <xf numFmtId="2" fontId="0" fillId="0" borderId="12" xfId="0" applyNumberFormat="1" applyBorder="1" applyAlignment="1" applyProtection="1">
      <alignment horizontal="center" vertical="center" wrapText="1"/>
      <protection locked="0"/>
    </xf>
    <xf numFmtId="1" fontId="0" fillId="0" borderId="12" xfId="0" applyNumberFormat="1" applyFont="1" applyBorder="1" applyAlignment="1" applyProtection="1">
      <alignment horizontal="center" vertical="center"/>
      <protection locked="0"/>
    </xf>
    <xf numFmtId="0" fontId="0" fillId="0" borderId="0" xfId="0" applyFont="1" applyAlignment="1" applyProtection="1">
      <alignment horizontal="center" vertical="center" wrapText="1"/>
    </xf>
    <xf numFmtId="0" fontId="0" fillId="0" borderId="0" xfId="0" applyFont="1" applyAlignment="1" applyProtection="1">
      <alignment horizontal="center" vertical="center"/>
    </xf>
    <xf numFmtId="4" fontId="0" fillId="0" borderId="12" xfId="0" applyNumberFormat="1" applyFont="1" applyBorder="1" applyAlignment="1" applyProtection="1">
      <alignment horizontal="center" vertical="center"/>
      <protection locked="0"/>
    </xf>
    <xf numFmtId="2" fontId="0" fillId="0" borderId="12" xfId="0" applyNumberFormat="1" applyFont="1" applyFill="1" applyBorder="1" applyAlignment="1" applyProtection="1">
      <alignment horizontal="center" vertical="center"/>
      <protection locked="0"/>
    </xf>
    <xf numFmtId="9" fontId="15" fillId="0" borderId="13" xfId="0" applyNumberFormat="1" applyFont="1" applyBorder="1" applyAlignment="1" applyProtection="1">
      <alignment horizontal="center" vertical="center" wrapText="1"/>
      <protection locked="0"/>
    </xf>
    <xf numFmtId="10" fontId="8" fillId="4" borderId="6" xfId="16" applyNumberFormat="1" applyFont="1" applyFill="1" applyBorder="1" applyAlignment="1">
      <alignment horizontal="center" vertical="center" wrapText="1"/>
    </xf>
    <xf numFmtId="10" fontId="0" fillId="0" borderId="12" xfId="0" applyNumberFormat="1" applyFont="1" applyFill="1" applyBorder="1" applyAlignment="1" applyProtection="1">
      <alignment horizontal="center" vertical="center"/>
      <protection locked="0"/>
    </xf>
    <xf numFmtId="10" fontId="0" fillId="0" borderId="0" xfId="0" applyNumberFormat="1" applyFont="1" applyProtection="1">
      <protection locked="0"/>
    </xf>
    <xf numFmtId="0" fontId="0" fillId="0" borderId="12"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10" fontId="0" fillId="0" borderId="16" xfId="0" applyNumberFormat="1" applyFont="1" applyFill="1" applyBorder="1" applyAlignment="1" applyProtection="1">
      <alignment horizontal="center" vertical="center" wrapText="1"/>
      <protection locked="0"/>
    </xf>
    <xf numFmtId="9" fontId="0" fillId="0" borderId="12" xfId="0" applyNumberFormat="1" applyFont="1" applyFill="1" applyBorder="1" applyAlignment="1" applyProtection="1">
      <alignment horizontal="center" vertical="center"/>
      <protection locked="0"/>
    </xf>
    <xf numFmtId="4" fontId="0" fillId="0" borderId="12" xfId="0" applyNumberFormat="1" applyFont="1" applyFill="1" applyBorder="1" applyAlignment="1" applyProtection="1">
      <alignment horizontal="center" vertical="center"/>
      <protection locked="0"/>
    </xf>
    <xf numFmtId="9" fontId="0" fillId="0" borderId="16" xfId="0" applyNumberFormat="1"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0" fontId="0" fillId="0" borderId="13" xfId="0" applyNumberFormat="1" applyFont="1" applyFill="1" applyBorder="1" applyAlignment="1" applyProtection="1">
      <alignment horizontal="center" vertical="center" wrapText="1"/>
      <protection locked="0"/>
    </xf>
    <xf numFmtId="0" fontId="8" fillId="4" borderId="10" xfId="8" applyFont="1" applyFill="1" applyBorder="1" applyAlignment="1" applyProtection="1">
      <alignment horizontal="center" vertical="center" wrapText="1"/>
      <protection locked="0"/>
    </xf>
    <xf numFmtId="0" fontId="8" fillId="4" borderId="11" xfId="8" applyFont="1" applyFill="1" applyBorder="1" applyAlignment="1" applyProtection="1">
      <alignment horizontal="center" vertical="center" wrapText="1"/>
      <protection locked="0"/>
    </xf>
    <xf numFmtId="10" fontId="8" fillId="4" borderId="11" xfId="8" applyNumberFormat="1" applyFont="1" applyFill="1" applyBorder="1" applyAlignment="1" applyProtection="1">
      <alignment horizontal="center" vertical="center" wrapText="1"/>
      <protection locked="0"/>
    </xf>
  </cellXfs>
  <cellStyles count="19">
    <cellStyle name="Euro" xfId="1"/>
    <cellStyle name="Millares 2" xfId="2"/>
    <cellStyle name="Millares 2 2" xfId="3"/>
    <cellStyle name="Millares 2 3" xfId="4"/>
    <cellStyle name="Millares 3" xfId="5"/>
    <cellStyle name="Moneda 2" xfId="6"/>
    <cellStyle name="Normal" xfId="0" builtinId="0"/>
    <cellStyle name="Normal 10 76" xfId="17"/>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D411"/>
  <sheetViews>
    <sheetView tabSelected="1" zoomScaleNormal="100" workbookViewId="0">
      <pane xSplit="2" ySplit="2" topLeftCell="S3" activePane="bottomRight" state="frozen"/>
      <selection pane="topRight" activeCell="C1" sqref="C1"/>
      <selection pane="bottomLeft" activeCell="A3" sqref="A3"/>
      <selection pane="bottomRight" activeCell="W13" sqref="W13"/>
    </sheetView>
  </sheetViews>
  <sheetFormatPr baseColWidth="10" defaultRowHeight="11.25" x14ac:dyDescent="0.2"/>
  <cols>
    <col min="1" max="1" width="17" style="5" customWidth="1"/>
    <col min="2" max="2" width="16.5" style="5" customWidth="1"/>
    <col min="3" max="3" width="18.1640625" style="139" customWidth="1"/>
    <col min="4" max="4" width="41.1640625" style="5" customWidth="1"/>
    <col min="5" max="5" width="33.5" style="5" customWidth="1"/>
    <col min="6" max="6" width="16.33203125" style="5" customWidth="1"/>
    <col min="7" max="9" width="5.83203125" style="5" customWidth="1"/>
    <col min="10" max="10" width="12.33203125" style="5" customWidth="1"/>
    <col min="11" max="11" width="21" style="5" customWidth="1"/>
    <col min="12" max="12" width="34" style="5" customWidth="1"/>
    <col min="13" max="13" width="31.6640625" style="5" customWidth="1"/>
    <col min="14" max="14" width="12.33203125" style="5" customWidth="1"/>
    <col min="15" max="15" width="25.5" style="5" bestFit="1" customWidth="1"/>
    <col min="16" max="16" width="12" style="5"/>
    <col min="17" max="17" width="11.83203125" style="5" customWidth="1"/>
    <col min="18" max="18" width="29.5" style="5" customWidth="1"/>
    <col min="19" max="20" width="12" style="5"/>
    <col min="21" max="21" width="13.1640625" style="165" customWidth="1"/>
    <col min="22" max="22" width="12" style="5"/>
    <col min="23" max="23" width="54.1640625" style="5" customWidth="1"/>
    <col min="24" max="24" width="43.83203125" style="5" customWidth="1"/>
    <col min="25" max="27" width="13.33203125" style="19" customWidth="1"/>
    <col min="28" max="28" width="13.33203125" style="5" customWidth="1"/>
    <col min="29" max="29" width="13.33203125" style="175" customWidth="1"/>
    <col min="30" max="16384" width="12" style="11"/>
  </cols>
  <sheetData>
    <row r="1" spans="1:30" s="1" customFormat="1" ht="60" customHeight="1" x14ac:dyDescent="0.2">
      <c r="A1" s="186" t="s">
        <v>2212</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8"/>
    </row>
    <row r="2" spans="1:30" s="1" customFormat="1" ht="44.1" customHeight="1" thickBot="1" x14ac:dyDescent="0.25">
      <c r="A2" s="6" t="s">
        <v>61</v>
      </c>
      <c r="B2" s="6" t="s">
        <v>76</v>
      </c>
      <c r="C2" s="6" t="s">
        <v>9</v>
      </c>
      <c r="D2" s="6" t="s">
        <v>10</v>
      </c>
      <c r="E2" s="6" t="s">
        <v>11</v>
      </c>
      <c r="F2" s="6" t="s">
        <v>12</v>
      </c>
      <c r="G2" s="6" t="s">
        <v>69</v>
      </c>
      <c r="H2" s="7" t="s">
        <v>70</v>
      </c>
      <c r="I2" s="7" t="s">
        <v>71</v>
      </c>
      <c r="J2" s="7" t="s">
        <v>13</v>
      </c>
      <c r="K2" s="7" t="s">
        <v>14</v>
      </c>
      <c r="L2" s="7" t="s">
        <v>15</v>
      </c>
      <c r="M2" s="7" t="s">
        <v>72</v>
      </c>
      <c r="N2" s="7" t="s">
        <v>75</v>
      </c>
      <c r="O2" s="7" t="s">
        <v>16</v>
      </c>
      <c r="P2" s="7" t="s">
        <v>17</v>
      </c>
      <c r="Q2" s="7" t="s">
        <v>18</v>
      </c>
      <c r="R2" s="12" t="s">
        <v>19</v>
      </c>
      <c r="S2" s="13" t="s">
        <v>20</v>
      </c>
      <c r="T2" s="7" t="s">
        <v>21</v>
      </c>
      <c r="U2" s="7" t="s">
        <v>22</v>
      </c>
      <c r="V2" s="7" t="s">
        <v>23</v>
      </c>
      <c r="W2" s="7" t="s">
        <v>24</v>
      </c>
      <c r="X2" s="13" t="s">
        <v>25</v>
      </c>
      <c r="Y2" s="17" t="s">
        <v>26</v>
      </c>
      <c r="Z2" s="17" t="s">
        <v>73</v>
      </c>
      <c r="AA2" s="17" t="s">
        <v>27</v>
      </c>
      <c r="AB2" s="13" t="s">
        <v>74</v>
      </c>
      <c r="AC2" s="173" t="s">
        <v>28</v>
      </c>
    </row>
    <row r="3" spans="1:30" ht="23.25" hidden="1" thickBot="1" x14ac:dyDescent="0.25">
      <c r="A3" s="15"/>
      <c r="B3" s="9" t="s">
        <v>3</v>
      </c>
      <c r="C3" s="136"/>
      <c r="D3" s="14"/>
      <c r="E3" s="14"/>
      <c r="F3" s="14"/>
      <c r="G3" s="14"/>
      <c r="H3" s="14"/>
      <c r="I3" s="14"/>
      <c r="J3" s="14"/>
      <c r="K3" s="14"/>
      <c r="L3" s="14"/>
      <c r="M3" s="14"/>
      <c r="N3" s="14"/>
      <c r="O3" s="14" t="s">
        <v>62</v>
      </c>
      <c r="P3" s="14"/>
      <c r="Q3" s="14"/>
      <c r="R3" s="14"/>
      <c r="S3" s="14"/>
      <c r="T3" s="14"/>
      <c r="U3" s="14"/>
      <c r="V3" s="14"/>
      <c r="W3" s="14"/>
      <c r="X3" s="14"/>
      <c r="Y3" s="18"/>
      <c r="Z3" s="18"/>
      <c r="AA3" s="18"/>
      <c r="AB3" s="14"/>
      <c r="AC3" s="16"/>
    </row>
    <row r="4" spans="1:30" ht="22.5" hidden="1" customHeight="1" x14ac:dyDescent="0.2">
      <c r="A4" s="15"/>
      <c r="B4" s="9" t="s">
        <v>4</v>
      </c>
      <c r="C4" s="136"/>
      <c r="D4" s="14"/>
      <c r="E4" s="14"/>
      <c r="F4" s="14"/>
      <c r="G4" s="14"/>
      <c r="H4" s="14"/>
      <c r="I4" s="14"/>
      <c r="J4" s="14"/>
      <c r="K4" s="14"/>
      <c r="L4" s="14"/>
      <c r="M4" s="14"/>
      <c r="N4" s="14"/>
      <c r="O4" s="14" t="s">
        <v>62</v>
      </c>
      <c r="P4" s="14"/>
      <c r="Q4" s="14"/>
      <c r="R4" s="14"/>
      <c r="S4" s="14"/>
      <c r="T4" s="14"/>
      <c r="U4" s="14"/>
      <c r="V4" s="14"/>
      <c r="W4" s="14"/>
      <c r="X4" s="14"/>
      <c r="Y4" s="18"/>
      <c r="Z4" s="18"/>
      <c r="AA4" s="18"/>
      <c r="AB4" s="14"/>
      <c r="AC4" s="16"/>
    </row>
    <row r="5" spans="1:30" ht="22.5" hidden="1" customHeight="1" x14ac:dyDescent="0.2">
      <c r="A5" s="15"/>
      <c r="B5" s="6"/>
      <c r="C5" s="136"/>
      <c r="D5" s="14"/>
      <c r="E5" s="14"/>
      <c r="F5" s="14"/>
      <c r="G5" s="14"/>
      <c r="H5" s="14"/>
      <c r="I5" s="14"/>
      <c r="J5" s="14"/>
      <c r="K5" s="14"/>
      <c r="L5" s="14"/>
      <c r="M5" s="14"/>
      <c r="N5" s="14"/>
      <c r="O5" s="14" t="s">
        <v>63</v>
      </c>
      <c r="P5" s="14"/>
      <c r="Q5" s="14"/>
      <c r="R5" s="14"/>
      <c r="S5" s="14"/>
      <c r="T5" s="14"/>
      <c r="U5" s="14"/>
      <c r="V5" s="14"/>
      <c r="W5" s="14"/>
      <c r="X5" s="14"/>
      <c r="Y5" s="18"/>
      <c r="Z5" s="18"/>
      <c r="AA5" s="18"/>
      <c r="AB5" s="14"/>
      <c r="AC5" s="16"/>
    </row>
    <row r="6" spans="1:30" ht="22.5" hidden="1" customHeight="1" x14ac:dyDescent="0.2">
      <c r="A6" s="15"/>
      <c r="B6" s="8" t="s">
        <v>5</v>
      </c>
      <c r="C6" s="136"/>
      <c r="D6" s="14"/>
      <c r="E6" s="14"/>
      <c r="F6" s="14"/>
      <c r="G6" s="14"/>
      <c r="H6" s="14"/>
      <c r="I6" s="14"/>
      <c r="J6" s="14"/>
      <c r="K6" s="14"/>
      <c r="L6" s="14"/>
      <c r="M6" s="14"/>
      <c r="N6" s="14"/>
      <c r="O6" s="14" t="s">
        <v>64</v>
      </c>
      <c r="P6" s="14"/>
      <c r="Q6" s="14"/>
      <c r="R6" s="14"/>
      <c r="S6" s="14"/>
      <c r="T6" s="14"/>
      <c r="U6" s="14"/>
      <c r="V6" s="14"/>
      <c r="W6" s="14"/>
      <c r="X6" s="14"/>
      <c r="Y6" s="18"/>
      <c r="Z6" s="18"/>
      <c r="AA6" s="18"/>
      <c r="AB6" s="14"/>
      <c r="AC6" s="16"/>
    </row>
    <row r="7" spans="1:30" ht="22.5" hidden="1" customHeight="1" x14ac:dyDescent="0.2">
      <c r="A7" s="15"/>
      <c r="B7" s="10" t="s">
        <v>6</v>
      </c>
      <c r="C7" s="136"/>
      <c r="D7" s="14"/>
      <c r="E7" s="14"/>
      <c r="F7" s="14"/>
      <c r="G7" s="14"/>
      <c r="H7" s="14"/>
      <c r="I7" s="14"/>
      <c r="J7" s="14"/>
      <c r="K7" s="14"/>
      <c r="L7" s="14"/>
      <c r="M7" s="14"/>
      <c r="N7" s="14"/>
      <c r="O7" s="14" t="s">
        <v>65</v>
      </c>
      <c r="P7" s="14"/>
      <c r="Q7" s="14"/>
      <c r="R7" s="14"/>
      <c r="S7" s="14"/>
      <c r="T7" s="14"/>
      <c r="U7" s="14"/>
      <c r="V7" s="14"/>
      <c r="W7" s="14"/>
      <c r="X7" s="14"/>
      <c r="Y7" s="18"/>
      <c r="Z7" s="18"/>
      <c r="AA7" s="18"/>
      <c r="AB7" s="14"/>
      <c r="AC7" s="16"/>
    </row>
    <row r="8" spans="1:30" ht="22.5" hidden="1" customHeight="1" x14ac:dyDescent="0.2">
      <c r="A8" s="15"/>
      <c r="B8" s="6"/>
      <c r="C8" s="136"/>
      <c r="D8" s="14"/>
      <c r="E8" s="14"/>
      <c r="F8" s="14"/>
      <c r="G8" s="14"/>
      <c r="H8" s="14"/>
      <c r="I8" s="14"/>
      <c r="J8" s="14"/>
      <c r="K8" s="14"/>
      <c r="L8" s="14"/>
      <c r="M8" s="14"/>
      <c r="N8" s="14"/>
      <c r="O8" s="14" t="s">
        <v>66</v>
      </c>
      <c r="P8" s="14"/>
      <c r="Q8" s="14"/>
      <c r="R8" s="14"/>
      <c r="S8" s="14"/>
      <c r="T8" s="14"/>
      <c r="U8" s="14"/>
      <c r="V8" s="14"/>
      <c r="W8" s="14"/>
      <c r="X8" s="14"/>
      <c r="Y8" s="18"/>
      <c r="Z8" s="18"/>
      <c r="AA8" s="18"/>
      <c r="AB8" s="14"/>
      <c r="AC8" s="16"/>
    </row>
    <row r="9" spans="1:30" ht="22.5" hidden="1" customHeight="1" x14ac:dyDescent="0.2">
      <c r="A9" s="15"/>
      <c r="B9" s="8" t="s">
        <v>7</v>
      </c>
      <c r="C9" s="136"/>
      <c r="D9" s="14"/>
      <c r="E9" s="14"/>
      <c r="F9" s="14"/>
      <c r="G9" s="14"/>
      <c r="H9" s="14"/>
      <c r="I9" s="14"/>
      <c r="J9" s="14"/>
      <c r="K9" s="14"/>
      <c r="L9" s="14"/>
      <c r="M9" s="14"/>
      <c r="N9" s="14"/>
      <c r="O9" s="14" t="s">
        <v>67</v>
      </c>
      <c r="P9" s="14"/>
      <c r="Q9" s="14"/>
      <c r="R9" s="14"/>
      <c r="S9" s="14"/>
      <c r="T9" s="14"/>
      <c r="U9" s="14"/>
      <c r="V9" s="14"/>
      <c r="W9" s="14"/>
      <c r="X9" s="14"/>
      <c r="Y9" s="18"/>
      <c r="Z9" s="18"/>
      <c r="AA9" s="18"/>
      <c r="AB9" s="14"/>
      <c r="AC9" s="16"/>
    </row>
    <row r="10" spans="1:30" ht="22.5" hidden="1" customHeight="1" thickBot="1" x14ac:dyDescent="0.25">
      <c r="A10" s="155"/>
      <c r="B10" s="10" t="s">
        <v>8</v>
      </c>
      <c r="C10" s="137"/>
      <c r="D10" s="23"/>
      <c r="E10" s="14"/>
      <c r="F10" s="23"/>
      <c r="G10" s="23"/>
      <c r="H10" s="23"/>
      <c r="I10" s="23"/>
      <c r="J10" s="23"/>
      <c r="K10" s="23"/>
      <c r="L10" s="23"/>
      <c r="M10" s="23"/>
      <c r="N10" s="23"/>
      <c r="O10" s="23" t="s">
        <v>68</v>
      </c>
      <c r="P10" s="23"/>
      <c r="Q10" s="23"/>
      <c r="R10" s="14"/>
      <c r="S10" s="23"/>
      <c r="T10" s="23"/>
      <c r="U10" s="23"/>
      <c r="V10" s="23"/>
      <c r="W10" s="14"/>
      <c r="X10" s="14"/>
      <c r="Y10" s="156"/>
      <c r="Z10" s="156"/>
      <c r="AA10" s="156"/>
      <c r="AB10" s="23"/>
      <c r="AC10" s="158"/>
    </row>
    <row r="11" spans="1:30" s="169" customFormat="1" ht="72.75" customHeight="1" thickBot="1" x14ac:dyDescent="0.25">
      <c r="A11" s="176" t="s">
        <v>2112</v>
      </c>
      <c r="B11" s="83" t="s">
        <v>1686</v>
      </c>
      <c r="C11" s="83" t="s">
        <v>2064</v>
      </c>
      <c r="D11" s="83" t="s">
        <v>2204</v>
      </c>
      <c r="E11" s="83" t="s">
        <v>2065</v>
      </c>
      <c r="F11" s="176"/>
      <c r="G11" s="177">
        <v>1</v>
      </c>
      <c r="H11" s="177">
        <v>1.8</v>
      </c>
      <c r="I11" s="177">
        <v>1.84</v>
      </c>
      <c r="J11" s="177" t="s">
        <v>2112</v>
      </c>
      <c r="K11" s="177" t="s">
        <v>2113</v>
      </c>
      <c r="L11" s="83" t="s">
        <v>2205</v>
      </c>
      <c r="M11" s="83" t="s">
        <v>2207</v>
      </c>
      <c r="N11" s="83" t="s">
        <v>80</v>
      </c>
      <c r="O11" s="176" t="s">
        <v>2206</v>
      </c>
      <c r="P11" s="176" t="s">
        <v>81</v>
      </c>
      <c r="Q11" s="176"/>
      <c r="R11" s="84">
        <v>0.2</v>
      </c>
      <c r="S11" s="84">
        <v>0.2</v>
      </c>
      <c r="T11" s="178">
        <v>0.17019999999999999</v>
      </c>
      <c r="U11" s="179">
        <f t="shared" ref="U11:U19" si="0">T11/S11</f>
        <v>0.85099999999999987</v>
      </c>
      <c r="V11" s="179">
        <f t="shared" ref="V11:V19" si="1">T11/S11</f>
        <v>0.85099999999999987</v>
      </c>
      <c r="W11" s="83" t="s">
        <v>90</v>
      </c>
      <c r="X11" s="83" t="s">
        <v>91</v>
      </c>
      <c r="Y11" s="180">
        <f>Y12</f>
        <v>9000</v>
      </c>
      <c r="Z11" s="180">
        <f>Z12</f>
        <v>9000</v>
      </c>
      <c r="AA11" s="180">
        <f>AA12</f>
        <v>6610.9699999999993</v>
      </c>
      <c r="AB11" s="171">
        <f>AB12</f>
        <v>0.73455222222222216</v>
      </c>
      <c r="AC11" s="174">
        <f>AC12</f>
        <v>0.73455222222222216</v>
      </c>
      <c r="AD11" s="168"/>
    </row>
    <row r="12" spans="1:30" s="169" customFormat="1" ht="72" customHeight="1" thickBot="1" x14ac:dyDescent="0.25">
      <c r="A12" s="176" t="s">
        <v>2112</v>
      </c>
      <c r="B12" s="83" t="s">
        <v>1687</v>
      </c>
      <c r="C12" s="83" t="s">
        <v>2064</v>
      </c>
      <c r="D12" s="83" t="s">
        <v>2181</v>
      </c>
      <c r="E12" s="83" t="s">
        <v>2065</v>
      </c>
      <c r="F12" s="176"/>
      <c r="G12" s="177">
        <v>1</v>
      </c>
      <c r="H12" s="177">
        <v>1.8</v>
      </c>
      <c r="I12" s="177">
        <v>1.84</v>
      </c>
      <c r="J12" s="177" t="s">
        <v>2112</v>
      </c>
      <c r="K12" s="177" t="s">
        <v>2113</v>
      </c>
      <c r="L12" s="83" t="s">
        <v>2203</v>
      </c>
      <c r="M12" s="83" t="s">
        <v>2208</v>
      </c>
      <c r="N12" s="83" t="s">
        <v>80</v>
      </c>
      <c r="O12" s="176" t="s">
        <v>86</v>
      </c>
      <c r="P12" s="176" t="s">
        <v>81</v>
      </c>
      <c r="Q12" s="176"/>
      <c r="R12" s="84">
        <v>0.3</v>
      </c>
      <c r="S12" s="84">
        <v>0.3</v>
      </c>
      <c r="T12" s="181">
        <v>0.25</v>
      </c>
      <c r="U12" s="179">
        <f t="shared" si="0"/>
        <v>0.83333333333333337</v>
      </c>
      <c r="V12" s="179">
        <f t="shared" si="1"/>
        <v>0.83333333333333337</v>
      </c>
      <c r="W12" s="83" t="s">
        <v>92</v>
      </c>
      <c r="X12" s="83" t="s">
        <v>95</v>
      </c>
      <c r="Y12" s="180">
        <f>SUM(Y13,Y16,Y19)</f>
        <v>9000</v>
      </c>
      <c r="Z12" s="180">
        <f>SUM(Z13,Z16,Z19)</f>
        <v>9000</v>
      </c>
      <c r="AA12" s="180">
        <f>SUM(AA13,AA16,AA19)</f>
        <v>6610.9699999999993</v>
      </c>
      <c r="AB12" s="171">
        <f>AA12/Y12</f>
        <v>0.73455222222222216</v>
      </c>
      <c r="AC12" s="174">
        <f>AA12/Z12</f>
        <v>0.73455222222222216</v>
      </c>
      <c r="AD12" s="168"/>
    </row>
    <row r="13" spans="1:30" s="169" customFormat="1" ht="71.25" customHeight="1" thickBot="1" x14ac:dyDescent="0.25">
      <c r="A13" s="176" t="s">
        <v>2112</v>
      </c>
      <c r="B13" s="182" t="s">
        <v>1689</v>
      </c>
      <c r="C13" s="83" t="s">
        <v>2064</v>
      </c>
      <c r="D13" s="182" t="s">
        <v>2213</v>
      </c>
      <c r="E13" s="83" t="s">
        <v>2065</v>
      </c>
      <c r="F13" s="176"/>
      <c r="G13" s="177">
        <v>1</v>
      </c>
      <c r="H13" s="177">
        <v>1.8</v>
      </c>
      <c r="I13" s="177">
        <v>1.84</v>
      </c>
      <c r="J13" s="177" t="s">
        <v>2112</v>
      </c>
      <c r="K13" s="177" t="s">
        <v>2113</v>
      </c>
      <c r="L13" s="83" t="s">
        <v>2200</v>
      </c>
      <c r="M13" s="83" t="s">
        <v>2209</v>
      </c>
      <c r="N13" s="176" t="s">
        <v>80</v>
      </c>
      <c r="O13" s="176" t="s">
        <v>62</v>
      </c>
      <c r="P13" s="176" t="s">
        <v>290</v>
      </c>
      <c r="Q13" s="176"/>
      <c r="R13" s="84">
        <v>1</v>
      </c>
      <c r="S13" s="84">
        <v>1</v>
      </c>
      <c r="T13" s="84">
        <f>(1/1)</f>
        <v>1</v>
      </c>
      <c r="U13" s="179">
        <f t="shared" si="0"/>
        <v>1</v>
      </c>
      <c r="V13" s="179">
        <f t="shared" si="1"/>
        <v>1</v>
      </c>
      <c r="W13" s="83" t="s">
        <v>2202</v>
      </c>
      <c r="X13" s="182" t="s">
        <v>2201</v>
      </c>
      <c r="Y13" s="180">
        <f>SUM(Y14,Y15)</f>
        <v>4000</v>
      </c>
      <c r="Z13" s="180">
        <f>SUM(Z14,Z15)</f>
        <v>4000</v>
      </c>
      <c r="AA13" s="180">
        <f>SUM(AA14,AA15)</f>
        <v>3248</v>
      </c>
      <c r="AB13" s="171">
        <f>AA13/Y13</f>
        <v>0.81200000000000006</v>
      </c>
      <c r="AC13" s="174">
        <f>AA13/Z13</f>
        <v>0.81200000000000006</v>
      </c>
      <c r="AD13" s="168"/>
    </row>
    <row r="14" spans="1:30" s="169" customFormat="1" ht="57" thickBot="1" x14ac:dyDescent="0.25">
      <c r="A14" s="176" t="s">
        <v>2112</v>
      </c>
      <c r="B14" s="83" t="s">
        <v>1690</v>
      </c>
      <c r="C14" s="83" t="s">
        <v>2064</v>
      </c>
      <c r="D14" s="83" t="s">
        <v>2196</v>
      </c>
      <c r="E14" s="83" t="s">
        <v>2065</v>
      </c>
      <c r="F14" s="176"/>
      <c r="G14" s="177">
        <v>1</v>
      </c>
      <c r="H14" s="177">
        <v>1.8</v>
      </c>
      <c r="I14" s="177">
        <v>1.84</v>
      </c>
      <c r="J14" s="177" t="s">
        <v>2112</v>
      </c>
      <c r="K14" s="177" t="s">
        <v>2113</v>
      </c>
      <c r="L14" s="83" t="s">
        <v>2197</v>
      </c>
      <c r="M14" s="83" t="s">
        <v>82</v>
      </c>
      <c r="N14" s="176" t="s">
        <v>80</v>
      </c>
      <c r="O14" s="176" t="s">
        <v>62</v>
      </c>
      <c r="P14" s="176" t="s">
        <v>194</v>
      </c>
      <c r="Q14" s="176"/>
      <c r="R14" s="84">
        <v>1</v>
      </c>
      <c r="S14" s="84">
        <v>1</v>
      </c>
      <c r="T14" s="84">
        <f>(1/1)</f>
        <v>1</v>
      </c>
      <c r="U14" s="179">
        <f t="shared" si="0"/>
        <v>1</v>
      </c>
      <c r="V14" s="179">
        <f t="shared" si="1"/>
        <v>1</v>
      </c>
      <c r="W14" s="83" t="s">
        <v>2199</v>
      </c>
      <c r="X14" s="83" t="s">
        <v>2198</v>
      </c>
      <c r="Y14" s="180">
        <v>0</v>
      </c>
      <c r="Z14" s="180">
        <v>0</v>
      </c>
      <c r="AA14" s="180">
        <v>0</v>
      </c>
      <c r="AB14" s="171">
        <v>0</v>
      </c>
      <c r="AC14" s="174">
        <v>0</v>
      </c>
      <c r="AD14" s="168"/>
    </row>
    <row r="15" spans="1:30" s="169" customFormat="1" ht="34.5" thickBot="1" x14ac:dyDescent="0.25">
      <c r="A15" s="176" t="s">
        <v>2112</v>
      </c>
      <c r="B15" s="152" t="s">
        <v>1691</v>
      </c>
      <c r="C15" s="83" t="s">
        <v>2064</v>
      </c>
      <c r="D15" s="152" t="s">
        <v>1692</v>
      </c>
      <c r="E15" s="83" t="s">
        <v>2065</v>
      </c>
      <c r="F15" s="176"/>
      <c r="G15" s="177">
        <v>1</v>
      </c>
      <c r="H15" s="177">
        <v>1.8</v>
      </c>
      <c r="I15" s="177">
        <v>1.84</v>
      </c>
      <c r="J15" s="177" t="s">
        <v>2112</v>
      </c>
      <c r="K15" s="177" t="s">
        <v>2113</v>
      </c>
      <c r="L15" s="83" t="s">
        <v>2194</v>
      </c>
      <c r="M15" s="83" t="s">
        <v>83</v>
      </c>
      <c r="N15" s="176" t="s">
        <v>80</v>
      </c>
      <c r="O15" s="176" t="s">
        <v>62</v>
      </c>
      <c r="P15" s="176" t="s">
        <v>194</v>
      </c>
      <c r="Q15" s="176"/>
      <c r="R15" s="84">
        <v>1</v>
      </c>
      <c r="S15" s="84">
        <v>1</v>
      </c>
      <c r="T15" s="84">
        <f>(1/1)</f>
        <v>1</v>
      </c>
      <c r="U15" s="179">
        <f t="shared" si="0"/>
        <v>1</v>
      </c>
      <c r="V15" s="179">
        <f t="shared" si="1"/>
        <v>1</v>
      </c>
      <c r="W15" s="83" t="s">
        <v>2195</v>
      </c>
      <c r="X15" s="152" t="s">
        <v>97</v>
      </c>
      <c r="Y15" s="180">
        <v>4000</v>
      </c>
      <c r="Z15" s="180">
        <v>4000</v>
      </c>
      <c r="AA15" s="180">
        <v>3248</v>
      </c>
      <c r="AB15" s="171">
        <f>AA15/Y15</f>
        <v>0.81200000000000006</v>
      </c>
      <c r="AC15" s="174">
        <f>AA15/Z15</f>
        <v>0.81200000000000006</v>
      </c>
      <c r="AD15" s="168"/>
    </row>
    <row r="16" spans="1:30" s="169" customFormat="1" ht="34.5" thickBot="1" x14ac:dyDescent="0.25">
      <c r="A16" s="176" t="s">
        <v>2112</v>
      </c>
      <c r="B16" s="83" t="s">
        <v>1689</v>
      </c>
      <c r="C16" s="83" t="s">
        <v>2064</v>
      </c>
      <c r="D16" s="83" t="s">
        <v>2214</v>
      </c>
      <c r="E16" s="83" t="s">
        <v>2065</v>
      </c>
      <c r="F16" s="176"/>
      <c r="G16" s="177">
        <v>1</v>
      </c>
      <c r="H16" s="177">
        <v>1.8</v>
      </c>
      <c r="I16" s="177">
        <v>1.84</v>
      </c>
      <c r="J16" s="177" t="s">
        <v>2112</v>
      </c>
      <c r="K16" s="177" t="s">
        <v>2113</v>
      </c>
      <c r="L16" s="83" t="s">
        <v>2191</v>
      </c>
      <c r="M16" s="83" t="s">
        <v>2192</v>
      </c>
      <c r="N16" s="176" t="s">
        <v>80</v>
      </c>
      <c r="O16" s="176" t="s">
        <v>62</v>
      </c>
      <c r="P16" s="176" t="s">
        <v>290</v>
      </c>
      <c r="Q16" s="176"/>
      <c r="R16" s="84">
        <v>1</v>
      </c>
      <c r="S16" s="84">
        <v>1</v>
      </c>
      <c r="T16" s="84">
        <f>(1/1)</f>
        <v>1</v>
      </c>
      <c r="U16" s="179">
        <f t="shared" si="0"/>
        <v>1</v>
      </c>
      <c r="V16" s="179">
        <f t="shared" si="1"/>
        <v>1</v>
      </c>
      <c r="W16" s="83" t="s">
        <v>92</v>
      </c>
      <c r="X16" s="83" t="s">
        <v>2193</v>
      </c>
      <c r="Y16" s="180">
        <f>SUM(Y17,Y18)</f>
        <v>4000</v>
      </c>
      <c r="Z16" s="180">
        <f>SUM(Z17,Z18)</f>
        <v>4000</v>
      </c>
      <c r="AA16" s="180">
        <f>SUM(AA17,AA18)</f>
        <v>2362.9699999999998</v>
      </c>
      <c r="AB16" s="171">
        <f>AA16/Y16</f>
        <v>0.59074249999999995</v>
      </c>
      <c r="AC16" s="174">
        <f>AA16/Z16</f>
        <v>0.59074249999999995</v>
      </c>
      <c r="AD16" s="168"/>
    </row>
    <row r="17" spans="1:30" s="169" customFormat="1" ht="45.75" thickBot="1" x14ac:dyDescent="0.25">
      <c r="A17" s="176" t="s">
        <v>2112</v>
      </c>
      <c r="B17" s="151" t="s">
        <v>1690</v>
      </c>
      <c r="C17" s="83" t="s">
        <v>2064</v>
      </c>
      <c r="D17" s="151" t="s">
        <v>1693</v>
      </c>
      <c r="E17" s="83" t="s">
        <v>2065</v>
      </c>
      <c r="F17" s="176"/>
      <c r="G17" s="177">
        <v>1</v>
      </c>
      <c r="H17" s="177">
        <v>1.8</v>
      </c>
      <c r="I17" s="177">
        <v>1.84</v>
      </c>
      <c r="J17" s="177" t="s">
        <v>2112</v>
      </c>
      <c r="K17" s="177" t="s">
        <v>2113</v>
      </c>
      <c r="L17" s="83" t="s">
        <v>2189</v>
      </c>
      <c r="M17" s="83" t="s">
        <v>85</v>
      </c>
      <c r="N17" s="176" t="s">
        <v>80</v>
      </c>
      <c r="O17" s="176" t="s">
        <v>62</v>
      </c>
      <c r="P17" s="176" t="s">
        <v>194</v>
      </c>
      <c r="Q17" s="176"/>
      <c r="R17" s="84">
        <v>1</v>
      </c>
      <c r="S17" s="84">
        <v>1</v>
      </c>
      <c r="T17" s="181">
        <f>(2/2)</f>
        <v>1</v>
      </c>
      <c r="U17" s="179">
        <f t="shared" si="0"/>
        <v>1</v>
      </c>
      <c r="V17" s="179">
        <f t="shared" si="1"/>
        <v>1</v>
      </c>
      <c r="W17" s="83" t="s">
        <v>2190</v>
      </c>
      <c r="X17" s="83" t="s">
        <v>88</v>
      </c>
      <c r="Y17" s="180">
        <v>4000</v>
      </c>
      <c r="Z17" s="180">
        <v>4000</v>
      </c>
      <c r="AA17" s="180">
        <v>2362.9699999999998</v>
      </c>
      <c r="AB17" s="171">
        <f>AA17/Y17</f>
        <v>0.59074249999999995</v>
      </c>
      <c r="AC17" s="174">
        <f>AA17/Z17</f>
        <v>0.59074249999999995</v>
      </c>
      <c r="AD17" s="168"/>
    </row>
    <row r="18" spans="1:30" s="169" customFormat="1" ht="68.25" thickBot="1" x14ac:dyDescent="0.25">
      <c r="A18" s="176" t="s">
        <v>2112</v>
      </c>
      <c r="B18" s="183" t="s">
        <v>1691</v>
      </c>
      <c r="C18" s="83" t="s">
        <v>2064</v>
      </c>
      <c r="D18" s="183" t="s">
        <v>1694</v>
      </c>
      <c r="E18" s="83" t="s">
        <v>2065</v>
      </c>
      <c r="F18" s="176"/>
      <c r="G18" s="177">
        <v>1</v>
      </c>
      <c r="H18" s="177">
        <v>1.8</v>
      </c>
      <c r="I18" s="177">
        <v>1.84</v>
      </c>
      <c r="J18" s="177" t="s">
        <v>2112</v>
      </c>
      <c r="K18" s="177" t="s">
        <v>2113</v>
      </c>
      <c r="L18" s="83" t="s">
        <v>2188</v>
      </c>
      <c r="M18" s="83" t="s">
        <v>2210</v>
      </c>
      <c r="N18" s="176" t="s">
        <v>80</v>
      </c>
      <c r="O18" s="176" t="s">
        <v>86</v>
      </c>
      <c r="P18" s="176" t="s">
        <v>194</v>
      </c>
      <c r="Q18" s="176"/>
      <c r="R18" s="84">
        <v>0.2</v>
      </c>
      <c r="S18" s="84">
        <v>0.2</v>
      </c>
      <c r="T18" s="178">
        <v>0.17019999999999999</v>
      </c>
      <c r="U18" s="179">
        <f t="shared" si="0"/>
        <v>0.85099999999999987</v>
      </c>
      <c r="V18" s="179">
        <f t="shared" si="1"/>
        <v>0.85099999999999987</v>
      </c>
      <c r="W18" s="83" t="s">
        <v>94</v>
      </c>
      <c r="X18" s="184" t="s">
        <v>89</v>
      </c>
      <c r="Y18" s="180">
        <v>0</v>
      </c>
      <c r="Z18" s="180">
        <v>0</v>
      </c>
      <c r="AA18" s="180">
        <v>0</v>
      </c>
      <c r="AB18" s="176">
        <v>0</v>
      </c>
      <c r="AC18" s="174">
        <v>0</v>
      </c>
      <c r="AD18" s="168"/>
    </row>
    <row r="19" spans="1:30" s="169" customFormat="1" ht="70.5" customHeight="1" thickBot="1" x14ac:dyDescent="0.25">
      <c r="A19" s="176" t="s">
        <v>2112</v>
      </c>
      <c r="B19" s="182" t="s">
        <v>1689</v>
      </c>
      <c r="C19" s="83" t="s">
        <v>2064</v>
      </c>
      <c r="D19" s="182" t="s">
        <v>2215</v>
      </c>
      <c r="E19" s="83" t="s">
        <v>2065</v>
      </c>
      <c r="F19" s="176"/>
      <c r="G19" s="177">
        <v>1</v>
      </c>
      <c r="H19" s="177">
        <v>1.8</v>
      </c>
      <c r="I19" s="177">
        <v>1.84</v>
      </c>
      <c r="J19" s="177" t="s">
        <v>2112</v>
      </c>
      <c r="K19" s="177" t="s">
        <v>2113</v>
      </c>
      <c r="L19" s="83" t="s">
        <v>2187</v>
      </c>
      <c r="M19" s="83" t="s">
        <v>2211</v>
      </c>
      <c r="N19" s="176" t="s">
        <v>80</v>
      </c>
      <c r="O19" s="176" t="s">
        <v>86</v>
      </c>
      <c r="P19" s="176" t="s">
        <v>290</v>
      </c>
      <c r="Q19" s="176"/>
      <c r="R19" s="84">
        <v>0.2</v>
      </c>
      <c r="S19" s="84">
        <v>0.2</v>
      </c>
      <c r="T19" s="185">
        <v>0.17019999999999999</v>
      </c>
      <c r="U19" s="179">
        <f t="shared" si="0"/>
        <v>0.85099999999999987</v>
      </c>
      <c r="V19" s="179">
        <f t="shared" si="1"/>
        <v>0.85099999999999987</v>
      </c>
      <c r="W19" s="83" t="s">
        <v>2216</v>
      </c>
      <c r="X19" s="182" t="s">
        <v>2217</v>
      </c>
      <c r="Y19" s="180">
        <f>SUM(Y21:Y22)</f>
        <v>1000</v>
      </c>
      <c r="Z19" s="180">
        <f>SUM(Z21:Z22)</f>
        <v>1000</v>
      </c>
      <c r="AA19" s="180">
        <f>SUM(AA22)</f>
        <v>1000</v>
      </c>
      <c r="AB19" s="176">
        <f>AA19/Y19</f>
        <v>1</v>
      </c>
      <c r="AC19" s="174">
        <f>AA19/Z19</f>
        <v>1</v>
      </c>
      <c r="AD19" s="168"/>
    </row>
    <row r="20" spans="1:30" s="169" customFormat="1" ht="11.25" hidden="1" customHeight="1" thickBot="1" x14ac:dyDescent="0.25">
      <c r="A20" s="159"/>
      <c r="B20" s="144"/>
      <c r="C20" s="59"/>
      <c r="D20" s="135"/>
      <c r="E20" s="22"/>
      <c r="F20" s="161"/>
      <c r="G20" s="160"/>
      <c r="H20" s="160"/>
      <c r="I20" s="160"/>
      <c r="J20" s="160"/>
      <c r="K20" s="160"/>
      <c r="L20" s="59"/>
      <c r="M20" s="59"/>
      <c r="N20" s="161"/>
      <c r="O20" s="161"/>
      <c r="P20" s="161"/>
      <c r="Q20" s="161"/>
      <c r="R20" s="27"/>
      <c r="S20" s="20"/>
      <c r="T20" s="172"/>
      <c r="U20" s="166"/>
      <c r="V20" s="167"/>
      <c r="W20" s="20"/>
      <c r="X20" s="21"/>
      <c r="Y20" s="170"/>
      <c r="Z20" s="170"/>
      <c r="AA20" s="170"/>
      <c r="AB20" s="161">
        <v>0</v>
      </c>
      <c r="AC20" s="161">
        <v>0</v>
      </c>
      <c r="AD20" s="168"/>
    </row>
    <row r="21" spans="1:30" s="169" customFormat="1" ht="45.75" thickBot="1" x14ac:dyDescent="0.25">
      <c r="A21" s="176" t="s">
        <v>2112</v>
      </c>
      <c r="B21" s="83" t="s">
        <v>1691</v>
      </c>
      <c r="C21" s="83" t="s">
        <v>2064</v>
      </c>
      <c r="D21" s="83" t="s">
        <v>1695</v>
      </c>
      <c r="E21" s="83" t="s">
        <v>2065</v>
      </c>
      <c r="F21" s="176"/>
      <c r="G21" s="177">
        <v>1</v>
      </c>
      <c r="H21" s="177">
        <v>1.8</v>
      </c>
      <c r="I21" s="177">
        <v>1.84</v>
      </c>
      <c r="J21" s="177" t="s">
        <v>2112</v>
      </c>
      <c r="K21" s="177" t="s">
        <v>2113</v>
      </c>
      <c r="L21" s="83" t="s">
        <v>2185</v>
      </c>
      <c r="M21" s="83" t="s">
        <v>87</v>
      </c>
      <c r="N21" s="176" t="s">
        <v>80</v>
      </c>
      <c r="O21" s="176" t="s">
        <v>62</v>
      </c>
      <c r="P21" s="176" t="s">
        <v>194</v>
      </c>
      <c r="Q21" s="176"/>
      <c r="R21" s="84">
        <v>1</v>
      </c>
      <c r="S21" s="84">
        <v>1</v>
      </c>
      <c r="T21" s="84">
        <f>(1/2)</f>
        <v>0.5</v>
      </c>
      <c r="U21" s="179">
        <f>T21/S21</f>
        <v>0.5</v>
      </c>
      <c r="V21" s="179">
        <f>T21/S21</f>
        <v>0.5</v>
      </c>
      <c r="W21" s="83" t="s">
        <v>2184</v>
      </c>
      <c r="X21" s="184" t="s">
        <v>2186</v>
      </c>
      <c r="Y21" s="180">
        <v>0</v>
      </c>
      <c r="Z21" s="180">
        <v>0</v>
      </c>
      <c r="AA21" s="180">
        <v>0</v>
      </c>
      <c r="AB21" s="176">
        <v>0</v>
      </c>
      <c r="AC21" s="174">
        <v>0</v>
      </c>
      <c r="AD21" s="168"/>
    </row>
    <row r="22" spans="1:30" s="169" customFormat="1" ht="34.5" thickBot="1" x14ac:dyDescent="0.25">
      <c r="A22" s="176" t="s">
        <v>2112</v>
      </c>
      <c r="B22" s="184" t="s">
        <v>1690</v>
      </c>
      <c r="C22" s="83" t="s">
        <v>2064</v>
      </c>
      <c r="D22" s="184" t="s">
        <v>1696</v>
      </c>
      <c r="E22" s="83" t="s">
        <v>2065</v>
      </c>
      <c r="F22" s="176"/>
      <c r="G22" s="177">
        <v>1</v>
      </c>
      <c r="H22" s="177">
        <v>1.8</v>
      </c>
      <c r="I22" s="177">
        <v>1.84</v>
      </c>
      <c r="J22" s="177" t="s">
        <v>2112</v>
      </c>
      <c r="K22" s="177" t="s">
        <v>2113</v>
      </c>
      <c r="L22" s="83" t="s">
        <v>2182</v>
      </c>
      <c r="M22" s="83" t="s">
        <v>87</v>
      </c>
      <c r="N22" s="176" t="s">
        <v>80</v>
      </c>
      <c r="O22" s="176" t="s">
        <v>62</v>
      </c>
      <c r="P22" s="176" t="s">
        <v>194</v>
      </c>
      <c r="Q22" s="176"/>
      <c r="R22" s="84">
        <v>1</v>
      </c>
      <c r="S22" s="84">
        <v>1</v>
      </c>
      <c r="T22" s="84">
        <f>(2/2)</f>
        <v>1</v>
      </c>
      <c r="U22" s="179">
        <f>T22/S22</f>
        <v>1</v>
      </c>
      <c r="V22" s="179">
        <f>T22/S22</f>
        <v>1</v>
      </c>
      <c r="W22" s="83" t="s">
        <v>2184</v>
      </c>
      <c r="X22" s="184" t="s">
        <v>2183</v>
      </c>
      <c r="Y22" s="180">
        <v>1000</v>
      </c>
      <c r="Z22" s="180">
        <v>1000</v>
      </c>
      <c r="AA22" s="180">
        <v>1000</v>
      </c>
      <c r="AB22" s="176">
        <f t="shared" ref="AB22" si="2">AA22/Y22</f>
        <v>1</v>
      </c>
      <c r="AC22" s="174">
        <f t="shared" ref="AC22" si="3">AA22/Z22</f>
        <v>1</v>
      </c>
      <c r="AD22" s="168"/>
    </row>
    <row r="23" spans="1:30" ht="45.75" hidden="1" thickBot="1" x14ac:dyDescent="0.25">
      <c r="A23" s="159" t="s">
        <v>2116</v>
      </c>
      <c r="B23" s="143" t="s">
        <v>1686</v>
      </c>
      <c r="C23" s="59" t="s">
        <v>2066</v>
      </c>
      <c r="D23" s="29" t="s">
        <v>1697</v>
      </c>
      <c r="E23" s="22" t="s">
        <v>2063</v>
      </c>
      <c r="F23" s="25"/>
      <c r="G23" s="160">
        <v>2</v>
      </c>
      <c r="H23" s="160">
        <v>2.7</v>
      </c>
      <c r="I23" s="160" t="s">
        <v>2115</v>
      </c>
      <c r="J23" s="160" t="s">
        <v>2116</v>
      </c>
      <c r="K23" s="160" t="s">
        <v>2114</v>
      </c>
      <c r="L23" s="24" t="s">
        <v>132</v>
      </c>
      <c r="M23" s="24" t="s">
        <v>133</v>
      </c>
      <c r="N23" s="25" t="s">
        <v>80</v>
      </c>
      <c r="O23" s="25" t="s">
        <v>62</v>
      </c>
      <c r="P23" s="25" t="s">
        <v>81</v>
      </c>
      <c r="Q23" s="25"/>
      <c r="R23" s="33" t="s">
        <v>98</v>
      </c>
      <c r="S23" s="25"/>
      <c r="T23" s="25"/>
      <c r="U23" s="25"/>
      <c r="V23" s="25"/>
      <c r="W23" s="39" t="s">
        <v>113</v>
      </c>
      <c r="X23" s="39" t="s">
        <v>121</v>
      </c>
      <c r="Y23" s="157"/>
      <c r="Z23" s="157"/>
      <c r="AA23" s="157"/>
      <c r="AB23" s="25"/>
      <c r="AC23" s="25"/>
    </row>
    <row r="24" spans="1:30" ht="45.75" hidden="1" thickBot="1" x14ac:dyDescent="0.25">
      <c r="A24" s="159" t="s">
        <v>2116</v>
      </c>
      <c r="B24" s="143" t="s">
        <v>1687</v>
      </c>
      <c r="C24" s="59" t="s">
        <v>2066</v>
      </c>
      <c r="D24" s="29" t="s">
        <v>1698</v>
      </c>
      <c r="E24" s="22" t="s">
        <v>2063</v>
      </c>
      <c r="F24" s="25"/>
      <c r="G24" s="160">
        <v>2</v>
      </c>
      <c r="H24" s="160">
        <v>2.7</v>
      </c>
      <c r="I24" s="160" t="s">
        <v>2115</v>
      </c>
      <c r="J24" s="160" t="s">
        <v>2116</v>
      </c>
      <c r="K24" s="160" t="s">
        <v>2114</v>
      </c>
      <c r="L24" s="26" t="s">
        <v>132</v>
      </c>
      <c r="M24" s="24" t="s">
        <v>133</v>
      </c>
      <c r="N24" s="25" t="s">
        <v>80</v>
      </c>
      <c r="O24" s="25" t="s">
        <v>62</v>
      </c>
      <c r="P24" s="25" t="s">
        <v>81</v>
      </c>
      <c r="Q24" s="25"/>
      <c r="R24" s="33" t="s">
        <v>99</v>
      </c>
      <c r="S24" s="25"/>
      <c r="T24" s="25"/>
      <c r="U24" s="25"/>
      <c r="V24" s="25"/>
      <c r="W24" s="40" t="s">
        <v>114</v>
      </c>
      <c r="X24" s="39" t="s">
        <v>122</v>
      </c>
      <c r="Y24" s="157"/>
      <c r="Z24" s="157"/>
      <c r="AA24" s="157"/>
      <c r="AB24" s="25"/>
      <c r="AC24" s="25"/>
    </row>
    <row r="25" spans="1:30" ht="34.5" hidden="1" thickBot="1" x14ac:dyDescent="0.25">
      <c r="A25" s="159" t="s">
        <v>2116</v>
      </c>
      <c r="B25" s="143" t="s">
        <v>1689</v>
      </c>
      <c r="C25" s="59" t="s">
        <v>2066</v>
      </c>
      <c r="D25" s="29" t="s">
        <v>1699</v>
      </c>
      <c r="E25" s="22" t="s">
        <v>2063</v>
      </c>
      <c r="F25" s="25"/>
      <c r="G25" s="160">
        <v>2</v>
      </c>
      <c r="H25" s="160">
        <v>2.7</v>
      </c>
      <c r="I25" s="160" t="s">
        <v>2115</v>
      </c>
      <c r="J25" s="160" t="s">
        <v>2116</v>
      </c>
      <c r="K25" s="160" t="s">
        <v>2114</v>
      </c>
      <c r="L25" s="24" t="s">
        <v>134</v>
      </c>
      <c r="M25" s="24" t="s">
        <v>135</v>
      </c>
      <c r="N25" s="24" t="s">
        <v>136</v>
      </c>
      <c r="O25" s="25" t="s">
        <v>62</v>
      </c>
      <c r="P25" s="25" t="s">
        <v>81</v>
      </c>
      <c r="Q25" s="25"/>
      <c r="R25" s="33" t="s">
        <v>100</v>
      </c>
      <c r="S25" s="25"/>
      <c r="T25" s="25"/>
      <c r="U25" s="25"/>
      <c r="V25" s="25"/>
      <c r="W25" s="40" t="s">
        <v>115</v>
      </c>
      <c r="X25" s="29" t="s">
        <v>123</v>
      </c>
      <c r="Y25" s="157"/>
      <c r="Z25" s="157"/>
      <c r="AA25" s="157"/>
      <c r="AB25" s="25"/>
      <c r="AC25" s="25"/>
    </row>
    <row r="26" spans="1:30" ht="57" hidden="1" thickBot="1" x14ac:dyDescent="0.25">
      <c r="A26" s="159" t="s">
        <v>2116</v>
      </c>
      <c r="B26" s="143" t="s">
        <v>1690</v>
      </c>
      <c r="C26" s="59" t="s">
        <v>2066</v>
      </c>
      <c r="D26" s="30" t="s">
        <v>1700</v>
      </c>
      <c r="E26" s="22" t="s">
        <v>2063</v>
      </c>
      <c r="F26" s="25"/>
      <c r="G26" s="160">
        <v>2</v>
      </c>
      <c r="H26" s="160">
        <v>2.7</v>
      </c>
      <c r="I26" s="160" t="s">
        <v>2115</v>
      </c>
      <c r="J26" s="160" t="s">
        <v>2116</v>
      </c>
      <c r="K26" s="160" t="s">
        <v>2114</v>
      </c>
      <c r="L26" s="24" t="s">
        <v>137</v>
      </c>
      <c r="M26" s="24" t="s">
        <v>138</v>
      </c>
      <c r="N26" s="24" t="s">
        <v>136</v>
      </c>
      <c r="O26" s="25" t="s">
        <v>62</v>
      </c>
      <c r="P26" s="25" t="s">
        <v>81</v>
      </c>
      <c r="Q26" s="25"/>
      <c r="R26" s="34" t="s">
        <v>101</v>
      </c>
      <c r="S26" s="25"/>
      <c r="T26" s="25"/>
      <c r="U26" s="25"/>
      <c r="V26" s="25"/>
      <c r="W26" s="40" t="s">
        <v>116</v>
      </c>
      <c r="X26" s="30" t="s">
        <v>122</v>
      </c>
      <c r="Y26" s="157"/>
      <c r="Z26" s="157"/>
      <c r="AA26" s="157"/>
      <c r="AB26" s="25"/>
      <c r="AC26" s="25"/>
    </row>
    <row r="27" spans="1:30" ht="34.5" hidden="1" thickBot="1" x14ac:dyDescent="0.25">
      <c r="A27" s="159" t="s">
        <v>2116</v>
      </c>
      <c r="B27" s="145" t="s">
        <v>1690</v>
      </c>
      <c r="C27" s="59" t="s">
        <v>2066</v>
      </c>
      <c r="D27" s="31" t="s">
        <v>1701</v>
      </c>
      <c r="E27" s="22" t="s">
        <v>2063</v>
      </c>
      <c r="F27" s="25"/>
      <c r="G27" s="160">
        <v>2</v>
      </c>
      <c r="H27" s="160">
        <v>2.7</v>
      </c>
      <c r="I27" s="160" t="s">
        <v>2115</v>
      </c>
      <c r="J27" s="160" t="s">
        <v>2116</v>
      </c>
      <c r="K27" s="160" t="s">
        <v>2114</v>
      </c>
      <c r="L27" s="24" t="s">
        <v>139</v>
      </c>
      <c r="M27" s="24" t="s">
        <v>140</v>
      </c>
      <c r="N27" s="24" t="s">
        <v>136</v>
      </c>
      <c r="O27" s="25" t="s">
        <v>62</v>
      </c>
      <c r="P27" s="25" t="s">
        <v>81</v>
      </c>
      <c r="Q27" s="25"/>
      <c r="R27" s="35" t="s">
        <v>102</v>
      </c>
      <c r="S27" s="25"/>
      <c r="T27" s="25"/>
      <c r="U27" s="25"/>
      <c r="V27" s="25"/>
      <c r="W27" s="40" t="s">
        <v>116</v>
      </c>
      <c r="X27" s="39" t="s">
        <v>122</v>
      </c>
      <c r="Y27" s="157"/>
      <c r="Z27" s="157"/>
      <c r="AA27" s="157"/>
      <c r="AB27" s="25"/>
      <c r="AC27" s="25"/>
    </row>
    <row r="28" spans="1:30" ht="45.75" hidden="1" thickBot="1" x14ac:dyDescent="0.25">
      <c r="A28" s="159" t="s">
        <v>2116</v>
      </c>
      <c r="B28" s="143" t="s">
        <v>1702</v>
      </c>
      <c r="C28" s="59" t="s">
        <v>2066</v>
      </c>
      <c r="D28" s="29" t="s">
        <v>1703</v>
      </c>
      <c r="E28" s="22" t="s">
        <v>2063</v>
      </c>
      <c r="F28" s="25"/>
      <c r="G28" s="160">
        <v>2</v>
      </c>
      <c r="H28" s="160">
        <v>2.7</v>
      </c>
      <c r="I28" s="160" t="s">
        <v>2115</v>
      </c>
      <c r="J28" s="160" t="s">
        <v>2116</v>
      </c>
      <c r="K28" s="160" t="s">
        <v>2114</v>
      </c>
      <c r="L28" s="24" t="s">
        <v>141</v>
      </c>
      <c r="M28" s="24" t="s">
        <v>142</v>
      </c>
      <c r="N28" s="25" t="s">
        <v>80</v>
      </c>
      <c r="O28" s="25" t="s">
        <v>62</v>
      </c>
      <c r="P28" s="25" t="s">
        <v>81</v>
      </c>
      <c r="Q28" s="25"/>
      <c r="R28" s="33" t="s">
        <v>103</v>
      </c>
      <c r="S28" s="25"/>
      <c r="T28" s="25"/>
      <c r="U28" s="25"/>
      <c r="V28" s="25"/>
      <c r="W28" s="40" t="s">
        <v>116</v>
      </c>
      <c r="X28" s="39" t="s">
        <v>124</v>
      </c>
      <c r="Y28" s="157"/>
      <c r="Z28" s="157"/>
      <c r="AA28" s="157"/>
      <c r="AB28" s="25"/>
      <c r="AC28" s="25"/>
    </row>
    <row r="29" spans="1:30" ht="34.5" hidden="1" thickBot="1" x14ac:dyDescent="0.25">
      <c r="A29" s="159" t="s">
        <v>2116</v>
      </c>
      <c r="B29" s="143" t="s">
        <v>1690</v>
      </c>
      <c r="C29" s="59" t="s">
        <v>2066</v>
      </c>
      <c r="D29" s="29" t="s">
        <v>1704</v>
      </c>
      <c r="E29" s="22" t="s">
        <v>2063</v>
      </c>
      <c r="F29" s="25"/>
      <c r="G29" s="160">
        <v>2</v>
      </c>
      <c r="H29" s="160">
        <v>2.7</v>
      </c>
      <c r="I29" s="160" t="s">
        <v>2115</v>
      </c>
      <c r="J29" s="160" t="s">
        <v>2116</v>
      </c>
      <c r="K29" s="160" t="s">
        <v>2114</v>
      </c>
      <c r="L29" s="24" t="s">
        <v>143</v>
      </c>
      <c r="M29" s="24" t="s">
        <v>144</v>
      </c>
      <c r="N29" s="25" t="s">
        <v>80</v>
      </c>
      <c r="O29" s="25" t="s">
        <v>62</v>
      </c>
      <c r="P29" s="25" t="s">
        <v>81</v>
      </c>
      <c r="Q29" s="25"/>
      <c r="R29" s="33" t="s">
        <v>104</v>
      </c>
      <c r="S29" s="25"/>
      <c r="T29" s="25"/>
      <c r="U29" s="25"/>
      <c r="V29" s="25"/>
      <c r="W29" s="29" t="s">
        <v>117</v>
      </c>
      <c r="X29" s="29" t="s">
        <v>125</v>
      </c>
      <c r="Y29" s="157"/>
      <c r="Z29" s="157"/>
      <c r="AA29" s="157"/>
      <c r="AB29" s="25"/>
      <c r="AC29" s="25"/>
    </row>
    <row r="30" spans="1:30" ht="45.75" hidden="1" thickBot="1" x14ac:dyDescent="0.25">
      <c r="A30" s="159" t="s">
        <v>2116</v>
      </c>
      <c r="B30" s="143" t="s">
        <v>1690</v>
      </c>
      <c r="C30" s="59" t="s">
        <v>2066</v>
      </c>
      <c r="D30" s="29" t="s">
        <v>1705</v>
      </c>
      <c r="E30" s="22" t="s">
        <v>2063</v>
      </c>
      <c r="F30" s="25"/>
      <c r="G30" s="160">
        <v>2</v>
      </c>
      <c r="H30" s="160">
        <v>2.7</v>
      </c>
      <c r="I30" s="160" t="s">
        <v>2115</v>
      </c>
      <c r="J30" s="160" t="s">
        <v>2116</v>
      </c>
      <c r="K30" s="160" t="s">
        <v>2114</v>
      </c>
      <c r="L30" s="24" t="s">
        <v>145</v>
      </c>
      <c r="M30" s="24" t="s">
        <v>146</v>
      </c>
      <c r="N30" s="25" t="s">
        <v>80</v>
      </c>
      <c r="O30" s="25" t="s">
        <v>62</v>
      </c>
      <c r="P30" s="25" t="s">
        <v>81</v>
      </c>
      <c r="Q30" s="25"/>
      <c r="R30" s="33" t="s">
        <v>105</v>
      </c>
      <c r="S30" s="25"/>
      <c r="T30" s="25"/>
      <c r="U30" s="25"/>
      <c r="V30" s="25"/>
      <c r="W30" s="29" t="s">
        <v>117</v>
      </c>
      <c r="X30" s="29" t="s">
        <v>126</v>
      </c>
      <c r="Y30" s="157"/>
      <c r="Z30" s="157"/>
      <c r="AA30" s="157"/>
      <c r="AB30" s="25"/>
      <c r="AC30" s="25"/>
    </row>
    <row r="31" spans="1:30" ht="57" hidden="1" thickBot="1" x14ac:dyDescent="0.25">
      <c r="A31" s="159" t="s">
        <v>2116</v>
      </c>
      <c r="B31" s="143" t="s">
        <v>1690</v>
      </c>
      <c r="C31" s="59" t="s">
        <v>2066</v>
      </c>
      <c r="D31" s="29" t="s">
        <v>1706</v>
      </c>
      <c r="E31" s="22" t="s">
        <v>2063</v>
      </c>
      <c r="F31" s="25"/>
      <c r="G31" s="160">
        <v>2</v>
      </c>
      <c r="H31" s="160">
        <v>2.7</v>
      </c>
      <c r="I31" s="160" t="s">
        <v>2115</v>
      </c>
      <c r="J31" s="160" t="s">
        <v>2116</v>
      </c>
      <c r="K31" s="160" t="s">
        <v>2114</v>
      </c>
      <c r="L31" s="24" t="s">
        <v>147</v>
      </c>
      <c r="M31" s="24" t="s">
        <v>148</v>
      </c>
      <c r="N31" s="25" t="s">
        <v>80</v>
      </c>
      <c r="O31" s="25" t="s">
        <v>62</v>
      </c>
      <c r="P31" s="25" t="s">
        <v>81</v>
      </c>
      <c r="Q31" s="25"/>
      <c r="R31" s="33" t="s">
        <v>106</v>
      </c>
      <c r="S31" s="25"/>
      <c r="T31" s="25"/>
      <c r="U31" s="25"/>
      <c r="V31" s="25"/>
      <c r="W31" s="29" t="s">
        <v>118</v>
      </c>
      <c r="X31" s="39" t="s">
        <v>127</v>
      </c>
      <c r="Y31" s="157"/>
      <c r="Z31" s="157"/>
      <c r="AA31" s="157"/>
      <c r="AB31" s="25"/>
      <c r="AC31" s="25"/>
    </row>
    <row r="32" spans="1:30" ht="57" hidden="1" thickBot="1" x14ac:dyDescent="0.25">
      <c r="A32" s="159" t="s">
        <v>2116</v>
      </c>
      <c r="B32" s="146" t="s">
        <v>1690</v>
      </c>
      <c r="C32" s="59" t="s">
        <v>2066</v>
      </c>
      <c r="D32" s="32" t="s">
        <v>1707</v>
      </c>
      <c r="E32" s="22" t="s">
        <v>2063</v>
      </c>
      <c r="F32" s="25"/>
      <c r="G32" s="160">
        <v>2</v>
      </c>
      <c r="H32" s="160">
        <v>2.7</v>
      </c>
      <c r="I32" s="160" t="s">
        <v>2115</v>
      </c>
      <c r="J32" s="160" t="s">
        <v>2116</v>
      </c>
      <c r="K32" s="160" t="s">
        <v>2114</v>
      </c>
      <c r="L32" s="24" t="s">
        <v>150</v>
      </c>
      <c r="M32" s="24" t="s">
        <v>149</v>
      </c>
      <c r="N32" s="25" t="s">
        <v>151</v>
      </c>
      <c r="O32" s="25" t="s">
        <v>152</v>
      </c>
      <c r="P32" s="25" t="s">
        <v>81</v>
      </c>
      <c r="Q32" s="25"/>
      <c r="R32" s="36" t="s">
        <v>107</v>
      </c>
      <c r="S32" s="25"/>
      <c r="T32" s="25"/>
      <c r="U32" s="25"/>
      <c r="V32" s="25"/>
      <c r="W32" s="29" t="s">
        <v>117</v>
      </c>
      <c r="X32" s="39" t="s">
        <v>128</v>
      </c>
      <c r="Y32" s="157"/>
      <c r="Z32" s="157"/>
      <c r="AA32" s="157"/>
      <c r="AB32" s="25"/>
      <c r="AC32" s="25"/>
    </row>
    <row r="33" spans="1:29" ht="79.5" hidden="1" thickBot="1" x14ac:dyDescent="0.25">
      <c r="A33" s="159" t="s">
        <v>2116</v>
      </c>
      <c r="B33" s="143" t="s">
        <v>1708</v>
      </c>
      <c r="C33" s="59" t="s">
        <v>2066</v>
      </c>
      <c r="D33" s="29" t="s">
        <v>1709</v>
      </c>
      <c r="E33" s="22" t="s">
        <v>2063</v>
      </c>
      <c r="F33" s="25"/>
      <c r="G33" s="160">
        <v>2</v>
      </c>
      <c r="H33" s="160">
        <v>2.7</v>
      </c>
      <c r="I33" s="160" t="s">
        <v>2115</v>
      </c>
      <c r="J33" s="160" t="s">
        <v>2116</v>
      </c>
      <c r="K33" s="160" t="s">
        <v>2114</v>
      </c>
      <c r="L33" s="24" t="s">
        <v>153</v>
      </c>
      <c r="M33" s="24" t="s">
        <v>154</v>
      </c>
      <c r="N33" s="25" t="s">
        <v>80</v>
      </c>
      <c r="O33" s="25" t="s">
        <v>62</v>
      </c>
      <c r="P33" s="25" t="s">
        <v>81</v>
      </c>
      <c r="Q33" s="25"/>
      <c r="R33" s="33" t="s">
        <v>108</v>
      </c>
      <c r="S33" s="25"/>
      <c r="T33" s="25"/>
      <c r="U33" s="25"/>
      <c r="V33" s="25"/>
      <c r="W33" s="29" t="s">
        <v>117</v>
      </c>
      <c r="X33" s="39" t="s">
        <v>128</v>
      </c>
      <c r="Y33" s="157"/>
      <c r="Z33" s="157"/>
      <c r="AA33" s="157"/>
      <c r="AB33" s="25"/>
      <c r="AC33" s="25"/>
    </row>
    <row r="34" spans="1:29" ht="68.25" hidden="1" thickBot="1" x14ac:dyDescent="0.25">
      <c r="A34" s="159" t="s">
        <v>2116</v>
      </c>
      <c r="B34" s="143" t="s">
        <v>1690</v>
      </c>
      <c r="C34" s="59" t="s">
        <v>2066</v>
      </c>
      <c r="D34" s="29" t="s">
        <v>1710</v>
      </c>
      <c r="E34" s="22" t="s">
        <v>2063</v>
      </c>
      <c r="F34" s="25"/>
      <c r="G34" s="160">
        <v>2</v>
      </c>
      <c r="H34" s="160">
        <v>2.7</v>
      </c>
      <c r="I34" s="160" t="s">
        <v>2115</v>
      </c>
      <c r="J34" s="160" t="s">
        <v>2116</v>
      </c>
      <c r="K34" s="160" t="s">
        <v>2114</v>
      </c>
      <c r="L34" s="24" t="s">
        <v>155</v>
      </c>
      <c r="M34" s="24" t="s">
        <v>156</v>
      </c>
      <c r="N34" s="25" t="s">
        <v>80</v>
      </c>
      <c r="O34" s="25" t="s">
        <v>62</v>
      </c>
      <c r="P34" s="25" t="s">
        <v>81</v>
      </c>
      <c r="Q34" s="25"/>
      <c r="R34" s="33" t="s">
        <v>109</v>
      </c>
      <c r="S34" s="25"/>
      <c r="T34" s="25"/>
      <c r="U34" s="25"/>
      <c r="V34" s="25"/>
      <c r="W34" s="29" t="s">
        <v>119</v>
      </c>
      <c r="X34" s="29" t="s">
        <v>129</v>
      </c>
      <c r="Y34" s="157"/>
      <c r="Z34" s="157"/>
      <c r="AA34" s="157"/>
      <c r="AB34" s="25"/>
      <c r="AC34" s="25"/>
    </row>
    <row r="35" spans="1:29" ht="34.5" hidden="1" thickBot="1" x14ac:dyDescent="0.25">
      <c r="A35" s="159" t="s">
        <v>2116</v>
      </c>
      <c r="B35" s="143" t="s">
        <v>1691</v>
      </c>
      <c r="C35" s="59" t="s">
        <v>2066</v>
      </c>
      <c r="D35" s="29" t="s">
        <v>1711</v>
      </c>
      <c r="E35" s="22" t="s">
        <v>2063</v>
      </c>
      <c r="F35" s="25"/>
      <c r="G35" s="160">
        <v>2</v>
      </c>
      <c r="H35" s="160">
        <v>2.7</v>
      </c>
      <c r="I35" s="160" t="s">
        <v>2115</v>
      </c>
      <c r="J35" s="160" t="s">
        <v>2116</v>
      </c>
      <c r="K35" s="160" t="s">
        <v>2114</v>
      </c>
      <c r="L35" s="24" t="s">
        <v>157</v>
      </c>
      <c r="M35" s="24" t="s">
        <v>158</v>
      </c>
      <c r="N35" s="25" t="s">
        <v>80</v>
      </c>
      <c r="O35" s="25" t="s">
        <v>62</v>
      </c>
      <c r="P35" s="25" t="s">
        <v>81</v>
      </c>
      <c r="Q35" s="25"/>
      <c r="R35" s="33" t="s">
        <v>110</v>
      </c>
      <c r="S35" s="25"/>
      <c r="T35" s="25"/>
      <c r="U35" s="25"/>
      <c r="V35" s="25"/>
      <c r="W35" s="29" t="s">
        <v>119</v>
      </c>
      <c r="X35" s="29" t="s">
        <v>130</v>
      </c>
      <c r="Y35" s="157"/>
      <c r="Z35" s="157"/>
      <c r="AA35" s="157"/>
      <c r="AB35" s="25"/>
      <c r="AC35" s="25"/>
    </row>
    <row r="36" spans="1:29" ht="79.5" hidden="1" thickBot="1" x14ac:dyDescent="0.25">
      <c r="A36" s="159" t="s">
        <v>2116</v>
      </c>
      <c r="B36" s="143" t="s">
        <v>1690</v>
      </c>
      <c r="C36" s="59" t="s">
        <v>2066</v>
      </c>
      <c r="D36" s="29" t="s">
        <v>1712</v>
      </c>
      <c r="E36" s="22" t="s">
        <v>2063</v>
      </c>
      <c r="F36" s="25"/>
      <c r="G36" s="160">
        <v>2</v>
      </c>
      <c r="H36" s="160">
        <v>2.7</v>
      </c>
      <c r="I36" s="160" t="s">
        <v>2115</v>
      </c>
      <c r="J36" s="160" t="s">
        <v>2116</v>
      </c>
      <c r="K36" s="160" t="s">
        <v>2114</v>
      </c>
      <c r="L36" s="24" t="s">
        <v>159</v>
      </c>
      <c r="M36" s="24" t="s">
        <v>160</v>
      </c>
      <c r="N36" s="25" t="s">
        <v>80</v>
      </c>
      <c r="O36" s="25" t="s">
        <v>62</v>
      </c>
      <c r="P36" s="25" t="s">
        <v>81</v>
      </c>
      <c r="Q36" s="25"/>
      <c r="R36" s="33" t="s">
        <v>111</v>
      </c>
      <c r="S36" s="25"/>
      <c r="T36" s="25"/>
      <c r="U36" s="25"/>
      <c r="V36" s="25"/>
      <c r="W36" s="29" t="s">
        <v>120</v>
      </c>
      <c r="X36" s="29" t="s">
        <v>131</v>
      </c>
      <c r="Y36" s="157"/>
      <c r="Z36" s="157"/>
      <c r="AA36" s="157"/>
      <c r="AB36" s="25"/>
      <c r="AC36" s="25"/>
    </row>
    <row r="37" spans="1:29" ht="34.5" hidden="1" thickBot="1" x14ac:dyDescent="0.25">
      <c r="A37" s="159" t="s">
        <v>2116</v>
      </c>
      <c r="B37" s="143" t="s">
        <v>1690</v>
      </c>
      <c r="C37" s="59" t="s">
        <v>2066</v>
      </c>
      <c r="D37" s="29" t="s">
        <v>1713</v>
      </c>
      <c r="E37" s="22" t="s">
        <v>2063</v>
      </c>
      <c r="F37" s="25"/>
      <c r="G37" s="160">
        <v>2</v>
      </c>
      <c r="H37" s="160">
        <v>2.7</v>
      </c>
      <c r="I37" s="160" t="s">
        <v>2115</v>
      </c>
      <c r="J37" s="160" t="s">
        <v>2116</v>
      </c>
      <c r="K37" s="160" t="s">
        <v>2114</v>
      </c>
      <c r="L37" s="24" t="s">
        <v>161</v>
      </c>
      <c r="M37" s="24" t="s">
        <v>162</v>
      </c>
      <c r="N37" s="25" t="s">
        <v>80</v>
      </c>
      <c r="O37" s="25" t="s">
        <v>62</v>
      </c>
      <c r="P37" s="25" t="s">
        <v>81</v>
      </c>
      <c r="Q37" s="25"/>
      <c r="R37" s="37" t="s">
        <v>112</v>
      </c>
      <c r="S37" s="25"/>
      <c r="T37" s="25"/>
      <c r="U37" s="25"/>
      <c r="V37" s="25"/>
      <c r="W37" s="38" t="s">
        <v>120</v>
      </c>
      <c r="X37" s="38" t="s">
        <v>131</v>
      </c>
      <c r="Y37" s="157"/>
      <c r="Z37" s="157"/>
      <c r="AA37" s="157"/>
      <c r="AB37" s="25"/>
      <c r="AC37" s="25"/>
    </row>
    <row r="38" spans="1:29" ht="45.75" hidden="1" thickBot="1" x14ac:dyDescent="0.25">
      <c r="A38" s="161" t="s">
        <v>2118</v>
      </c>
      <c r="B38" s="143" t="s">
        <v>1686</v>
      </c>
      <c r="C38" s="59" t="s">
        <v>2066</v>
      </c>
      <c r="D38" s="140" t="s">
        <v>1714</v>
      </c>
      <c r="E38" s="22" t="s">
        <v>2063</v>
      </c>
      <c r="F38" s="25"/>
      <c r="G38" s="160">
        <v>2</v>
      </c>
      <c r="H38" s="160">
        <v>2.4</v>
      </c>
      <c r="I38" s="160" t="s">
        <v>2117</v>
      </c>
      <c r="J38" s="160" t="s">
        <v>2118</v>
      </c>
      <c r="K38" s="160" t="s">
        <v>2119</v>
      </c>
      <c r="L38" s="24" t="s">
        <v>189</v>
      </c>
      <c r="M38" s="24" t="s">
        <v>190</v>
      </c>
      <c r="N38" s="25" t="s">
        <v>191</v>
      </c>
      <c r="O38" s="25" t="s">
        <v>86</v>
      </c>
      <c r="P38" s="25" t="s">
        <v>81</v>
      </c>
      <c r="Q38" s="25"/>
      <c r="R38" s="44" t="s">
        <v>163</v>
      </c>
      <c r="S38" s="25"/>
      <c r="T38" s="25"/>
      <c r="U38" s="25"/>
      <c r="V38" s="25"/>
      <c r="W38" s="41" t="s">
        <v>184</v>
      </c>
      <c r="X38" s="46" t="s">
        <v>174</v>
      </c>
      <c r="Y38" s="157"/>
      <c r="Z38" s="157"/>
      <c r="AA38" s="157"/>
      <c r="AB38" s="25"/>
      <c r="AC38" s="25"/>
    </row>
    <row r="39" spans="1:29" ht="34.5" hidden="1" thickBot="1" x14ac:dyDescent="0.25">
      <c r="A39" s="159" t="s">
        <v>2118</v>
      </c>
      <c r="B39" s="143" t="s">
        <v>1687</v>
      </c>
      <c r="C39" s="59" t="s">
        <v>2066</v>
      </c>
      <c r="D39" s="140" t="s">
        <v>1715</v>
      </c>
      <c r="E39" s="22" t="s">
        <v>2063</v>
      </c>
      <c r="F39" s="25"/>
      <c r="G39" s="160">
        <v>2</v>
      </c>
      <c r="H39" s="160">
        <v>2.4</v>
      </c>
      <c r="I39" s="160" t="s">
        <v>2117</v>
      </c>
      <c r="J39" s="160" t="s">
        <v>2118</v>
      </c>
      <c r="K39" s="160" t="s">
        <v>2119</v>
      </c>
      <c r="L39" s="24" t="s">
        <v>192</v>
      </c>
      <c r="M39" s="24" t="s">
        <v>193</v>
      </c>
      <c r="N39" s="25" t="s">
        <v>80</v>
      </c>
      <c r="O39" s="25" t="s">
        <v>62</v>
      </c>
      <c r="P39" s="25" t="s">
        <v>194</v>
      </c>
      <c r="Q39" s="25"/>
      <c r="R39" s="44" t="s">
        <v>164</v>
      </c>
      <c r="S39" s="25"/>
      <c r="T39" s="25"/>
      <c r="U39" s="25"/>
      <c r="V39" s="25"/>
      <c r="W39" s="41" t="s">
        <v>185</v>
      </c>
      <c r="X39" s="46" t="s">
        <v>175</v>
      </c>
      <c r="Y39" s="157"/>
      <c r="Z39" s="157"/>
      <c r="AA39" s="157"/>
      <c r="AB39" s="25"/>
      <c r="AC39" s="25"/>
    </row>
    <row r="40" spans="1:29" ht="57" hidden="1" thickBot="1" x14ac:dyDescent="0.25">
      <c r="A40" s="159" t="s">
        <v>2118</v>
      </c>
      <c r="B40" s="143" t="s">
        <v>1702</v>
      </c>
      <c r="C40" s="59" t="s">
        <v>2066</v>
      </c>
      <c r="D40" s="129" t="s">
        <v>1716</v>
      </c>
      <c r="E40" s="22" t="s">
        <v>2063</v>
      </c>
      <c r="F40" s="25"/>
      <c r="G40" s="160">
        <v>2</v>
      </c>
      <c r="H40" s="160">
        <v>2.4</v>
      </c>
      <c r="I40" s="160" t="s">
        <v>2117</v>
      </c>
      <c r="J40" s="160" t="s">
        <v>2118</v>
      </c>
      <c r="K40" s="160" t="s">
        <v>2119</v>
      </c>
      <c r="L40" s="24" t="s">
        <v>195</v>
      </c>
      <c r="M40" s="24" t="s">
        <v>196</v>
      </c>
      <c r="N40" s="25" t="s">
        <v>80</v>
      </c>
      <c r="O40" s="25" t="s">
        <v>86</v>
      </c>
      <c r="P40" s="25" t="s">
        <v>81</v>
      </c>
      <c r="Q40" s="25"/>
      <c r="R40" s="44" t="s">
        <v>171</v>
      </c>
      <c r="S40" s="25"/>
      <c r="T40" s="25"/>
      <c r="U40" s="25"/>
      <c r="V40" s="25"/>
      <c r="W40" s="46" t="s">
        <v>176</v>
      </c>
      <c r="X40" s="46" t="s">
        <v>177</v>
      </c>
      <c r="Y40" s="157"/>
      <c r="Z40" s="157"/>
      <c r="AA40" s="157"/>
      <c r="AB40" s="25"/>
      <c r="AC40" s="25"/>
    </row>
    <row r="41" spans="1:29" ht="34.5" hidden="1" thickBot="1" x14ac:dyDescent="0.25">
      <c r="A41" s="159" t="s">
        <v>2118</v>
      </c>
      <c r="B41" s="143" t="s">
        <v>1690</v>
      </c>
      <c r="C41" s="59" t="s">
        <v>2066</v>
      </c>
      <c r="D41" s="104" t="s">
        <v>1717</v>
      </c>
      <c r="E41" s="22" t="s">
        <v>2063</v>
      </c>
      <c r="F41" s="25"/>
      <c r="G41" s="160">
        <v>2</v>
      </c>
      <c r="H41" s="160">
        <v>2.4</v>
      </c>
      <c r="I41" s="160" t="s">
        <v>2117</v>
      </c>
      <c r="J41" s="160" t="s">
        <v>2118</v>
      </c>
      <c r="K41" s="160" t="s">
        <v>2119</v>
      </c>
      <c r="L41" s="24" t="s">
        <v>197</v>
      </c>
      <c r="M41" s="24" t="s">
        <v>198</v>
      </c>
      <c r="N41" s="25" t="s">
        <v>80</v>
      </c>
      <c r="O41" s="25" t="s">
        <v>86</v>
      </c>
      <c r="P41" s="25" t="s">
        <v>81</v>
      </c>
      <c r="Q41" s="25"/>
      <c r="R41" s="44" t="s">
        <v>164</v>
      </c>
      <c r="S41" s="25"/>
      <c r="T41" s="25"/>
      <c r="U41" s="25"/>
      <c r="V41" s="25"/>
      <c r="W41" s="46" t="s">
        <v>176</v>
      </c>
      <c r="X41" s="46" t="s">
        <v>178</v>
      </c>
      <c r="Y41" s="157"/>
      <c r="Z41" s="157"/>
      <c r="AA41" s="157"/>
      <c r="AB41" s="25"/>
      <c r="AC41" s="25"/>
    </row>
    <row r="42" spans="1:29" ht="34.5" hidden="1" thickBot="1" x14ac:dyDescent="0.25">
      <c r="A42" s="159" t="s">
        <v>2118</v>
      </c>
      <c r="B42" s="143" t="s">
        <v>1690</v>
      </c>
      <c r="C42" s="59" t="s">
        <v>2066</v>
      </c>
      <c r="D42" s="104" t="s">
        <v>1718</v>
      </c>
      <c r="E42" s="22" t="s">
        <v>2063</v>
      </c>
      <c r="F42" s="25"/>
      <c r="G42" s="160">
        <v>2</v>
      </c>
      <c r="H42" s="160">
        <v>2.4</v>
      </c>
      <c r="I42" s="160" t="s">
        <v>2117</v>
      </c>
      <c r="J42" s="160" t="s">
        <v>2118</v>
      </c>
      <c r="K42" s="160" t="s">
        <v>2119</v>
      </c>
      <c r="L42" s="24" t="s">
        <v>199</v>
      </c>
      <c r="M42" s="24" t="s">
        <v>200</v>
      </c>
      <c r="N42" s="25" t="s">
        <v>80</v>
      </c>
      <c r="O42" s="25" t="s">
        <v>86</v>
      </c>
      <c r="P42" s="25" t="s">
        <v>81</v>
      </c>
      <c r="Q42" s="25"/>
      <c r="R42" s="44" t="s">
        <v>172</v>
      </c>
      <c r="S42" s="25"/>
      <c r="T42" s="25"/>
      <c r="U42" s="25"/>
      <c r="V42" s="25"/>
      <c r="W42" s="41" t="s">
        <v>186</v>
      </c>
      <c r="X42" s="46" t="s">
        <v>179</v>
      </c>
      <c r="Y42" s="157"/>
      <c r="Z42" s="157"/>
      <c r="AA42" s="157"/>
      <c r="AB42" s="25"/>
      <c r="AC42" s="25"/>
    </row>
    <row r="43" spans="1:29" ht="34.5" hidden="1" thickBot="1" x14ac:dyDescent="0.25">
      <c r="A43" s="159" t="s">
        <v>2118</v>
      </c>
      <c r="B43" s="143" t="s">
        <v>1702</v>
      </c>
      <c r="C43" s="59" t="s">
        <v>2066</v>
      </c>
      <c r="D43" s="129" t="s">
        <v>1719</v>
      </c>
      <c r="E43" s="22" t="s">
        <v>2063</v>
      </c>
      <c r="F43" s="25"/>
      <c r="G43" s="160">
        <v>2</v>
      </c>
      <c r="H43" s="160">
        <v>2.4</v>
      </c>
      <c r="I43" s="160" t="s">
        <v>2117</v>
      </c>
      <c r="J43" s="160" t="s">
        <v>2118</v>
      </c>
      <c r="K43" s="160" t="s">
        <v>2119</v>
      </c>
      <c r="L43" s="24" t="s">
        <v>201</v>
      </c>
      <c r="M43" s="24" t="s">
        <v>202</v>
      </c>
      <c r="N43" s="25" t="s">
        <v>80</v>
      </c>
      <c r="O43" s="25" t="s">
        <v>86</v>
      </c>
      <c r="P43" s="25" t="s">
        <v>81</v>
      </c>
      <c r="Q43" s="25"/>
      <c r="R43" s="44" t="s">
        <v>173</v>
      </c>
      <c r="S43" s="25"/>
      <c r="T43" s="25"/>
      <c r="U43" s="25"/>
      <c r="V43" s="25"/>
      <c r="W43" s="46" t="s">
        <v>176</v>
      </c>
      <c r="X43" s="46" t="s">
        <v>177</v>
      </c>
      <c r="Y43" s="157"/>
      <c r="Z43" s="157"/>
      <c r="AA43" s="157"/>
      <c r="AB43" s="25"/>
      <c r="AC43" s="25"/>
    </row>
    <row r="44" spans="1:29" ht="45.75" hidden="1" thickBot="1" x14ac:dyDescent="0.25">
      <c r="A44" s="159" t="s">
        <v>2118</v>
      </c>
      <c r="B44" s="143" t="s">
        <v>1690</v>
      </c>
      <c r="C44" s="59" t="s">
        <v>2066</v>
      </c>
      <c r="D44" s="140" t="s">
        <v>1720</v>
      </c>
      <c r="E44" s="22" t="s">
        <v>2063</v>
      </c>
      <c r="F44" s="25"/>
      <c r="G44" s="160">
        <v>2</v>
      </c>
      <c r="H44" s="160">
        <v>2.4</v>
      </c>
      <c r="I44" s="160" t="s">
        <v>2117</v>
      </c>
      <c r="J44" s="160" t="s">
        <v>2118</v>
      </c>
      <c r="K44" s="160" t="s">
        <v>2119</v>
      </c>
      <c r="L44" s="24" t="s">
        <v>199</v>
      </c>
      <c r="M44" s="24" t="s">
        <v>200</v>
      </c>
      <c r="N44" s="25" t="s">
        <v>80</v>
      </c>
      <c r="O44" s="25" t="s">
        <v>86</v>
      </c>
      <c r="P44" s="25" t="s">
        <v>81</v>
      </c>
      <c r="Q44" s="25"/>
      <c r="R44" s="44" t="s">
        <v>165</v>
      </c>
      <c r="S44" s="25"/>
      <c r="T44" s="25"/>
      <c r="U44" s="25"/>
      <c r="V44" s="25"/>
      <c r="W44" s="46" t="s">
        <v>187</v>
      </c>
      <c r="X44" s="46" t="s">
        <v>180</v>
      </c>
      <c r="Y44" s="157"/>
      <c r="Z44" s="157"/>
      <c r="AA44" s="157"/>
      <c r="AB44" s="25"/>
      <c r="AC44" s="25"/>
    </row>
    <row r="45" spans="1:29" ht="45.75" hidden="1" thickBot="1" x14ac:dyDescent="0.25">
      <c r="A45" s="159" t="s">
        <v>2118</v>
      </c>
      <c r="B45" s="143" t="s">
        <v>1702</v>
      </c>
      <c r="C45" s="59" t="s">
        <v>2066</v>
      </c>
      <c r="D45" s="140" t="s">
        <v>1721</v>
      </c>
      <c r="E45" s="22" t="s">
        <v>2063</v>
      </c>
      <c r="F45" s="25"/>
      <c r="G45" s="160">
        <v>2</v>
      </c>
      <c r="H45" s="160">
        <v>2.4</v>
      </c>
      <c r="I45" s="160" t="s">
        <v>2117</v>
      </c>
      <c r="J45" s="160" t="s">
        <v>2118</v>
      </c>
      <c r="K45" s="160" t="s">
        <v>2119</v>
      </c>
      <c r="L45" s="24" t="s">
        <v>199</v>
      </c>
      <c r="M45" s="24" t="s">
        <v>200</v>
      </c>
      <c r="N45" s="25" t="s">
        <v>80</v>
      </c>
      <c r="O45" s="25" t="s">
        <v>86</v>
      </c>
      <c r="P45" s="25" t="s">
        <v>81</v>
      </c>
      <c r="Q45" s="25"/>
      <c r="R45" s="44" t="s">
        <v>165</v>
      </c>
      <c r="S45" s="25"/>
      <c r="T45" s="25"/>
      <c r="U45" s="25"/>
      <c r="V45" s="25"/>
      <c r="W45" s="46" t="s">
        <v>187</v>
      </c>
      <c r="X45" s="46" t="s">
        <v>180</v>
      </c>
      <c r="Y45" s="157"/>
      <c r="Z45" s="157"/>
      <c r="AA45" s="157"/>
      <c r="AB45" s="25"/>
      <c r="AC45" s="25"/>
    </row>
    <row r="46" spans="1:29" ht="45.75" hidden="1" thickBot="1" x14ac:dyDescent="0.25">
      <c r="A46" s="159" t="s">
        <v>2118</v>
      </c>
      <c r="B46" s="143" t="s">
        <v>1690</v>
      </c>
      <c r="C46" s="59" t="s">
        <v>2066</v>
      </c>
      <c r="D46" s="104" t="s">
        <v>1722</v>
      </c>
      <c r="E46" s="22" t="s">
        <v>2063</v>
      </c>
      <c r="F46" s="25"/>
      <c r="G46" s="160">
        <v>2</v>
      </c>
      <c r="H46" s="160">
        <v>2.4</v>
      </c>
      <c r="I46" s="160" t="s">
        <v>2117</v>
      </c>
      <c r="J46" s="160" t="s">
        <v>2118</v>
      </c>
      <c r="K46" s="160" t="s">
        <v>2119</v>
      </c>
      <c r="L46" s="24" t="s">
        <v>203</v>
      </c>
      <c r="M46" s="24" t="s">
        <v>204</v>
      </c>
      <c r="N46" s="25" t="s">
        <v>80</v>
      </c>
      <c r="O46" s="25" t="s">
        <v>62</v>
      </c>
      <c r="P46" s="25" t="s">
        <v>81</v>
      </c>
      <c r="Q46" s="25"/>
      <c r="R46" s="44" t="s">
        <v>166</v>
      </c>
      <c r="S46" s="25"/>
      <c r="T46" s="25"/>
      <c r="U46" s="25"/>
      <c r="V46" s="25"/>
      <c r="W46" s="43" t="s">
        <v>188</v>
      </c>
      <c r="X46" s="47" t="s">
        <v>181</v>
      </c>
      <c r="Y46" s="157"/>
      <c r="Z46" s="157"/>
      <c r="AA46" s="157"/>
      <c r="AB46" s="25"/>
      <c r="AC46" s="25"/>
    </row>
    <row r="47" spans="1:29" ht="45.75" hidden="1" thickBot="1" x14ac:dyDescent="0.25">
      <c r="A47" s="159" t="s">
        <v>2118</v>
      </c>
      <c r="B47" s="143" t="s">
        <v>1690</v>
      </c>
      <c r="C47" s="59" t="s">
        <v>2066</v>
      </c>
      <c r="D47" s="104" t="s">
        <v>1723</v>
      </c>
      <c r="E47" s="22" t="s">
        <v>2063</v>
      </c>
      <c r="F47" s="25"/>
      <c r="G47" s="160">
        <v>2</v>
      </c>
      <c r="H47" s="160">
        <v>2.4</v>
      </c>
      <c r="I47" s="160" t="s">
        <v>2117</v>
      </c>
      <c r="J47" s="160" t="s">
        <v>2118</v>
      </c>
      <c r="K47" s="160" t="s">
        <v>2119</v>
      </c>
      <c r="L47" s="24" t="s">
        <v>205</v>
      </c>
      <c r="M47" s="24" t="s">
        <v>206</v>
      </c>
      <c r="N47" s="25" t="s">
        <v>80</v>
      </c>
      <c r="O47" s="25" t="s">
        <v>86</v>
      </c>
      <c r="P47" s="25" t="s">
        <v>81</v>
      </c>
      <c r="Q47" s="25"/>
      <c r="R47" s="44" t="s">
        <v>167</v>
      </c>
      <c r="S47" s="25"/>
      <c r="T47" s="25"/>
      <c r="U47" s="25"/>
      <c r="V47" s="25"/>
      <c r="W47" s="43" t="s">
        <v>188</v>
      </c>
      <c r="X47" s="45" t="s">
        <v>181</v>
      </c>
      <c r="Y47" s="157"/>
      <c r="Z47" s="157"/>
      <c r="AA47" s="157"/>
      <c r="AB47" s="25"/>
      <c r="AC47" s="25"/>
    </row>
    <row r="48" spans="1:29" ht="34.5" hidden="1" thickBot="1" x14ac:dyDescent="0.25">
      <c r="A48" s="159" t="s">
        <v>2118</v>
      </c>
      <c r="B48" s="143" t="s">
        <v>1702</v>
      </c>
      <c r="C48" s="59" t="s">
        <v>2066</v>
      </c>
      <c r="D48" s="104" t="s">
        <v>1724</v>
      </c>
      <c r="E48" s="22" t="s">
        <v>2063</v>
      </c>
      <c r="F48" s="25"/>
      <c r="G48" s="160">
        <v>2</v>
      </c>
      <c r="H48" s="160">
        <v>2.4</v>
      </c>
      <c r="I48" s="160" t="s">
        <v>2117</v>
      </c>
      <c r="J48" s="160" t="s">
        <v>2118</v>
      </c>
      <c r="K48" s="160" t="s">
        <v>2119</v>
      </c>
      <c r="L48" s="24" t="s">
        <v>207</v>
      </c>
      <c r="M48" s="24" t="s">
        <v>208</v>
      </c>
      <c r="N48" s="25" t="s">
        <v>80</v>
      </c>
      <c r="O48" s="25" t="s">
        <v>86</v>
      </c>
      <c r="P48" s="25" t="s">
        <v>81</v>
      </c>
      <c r="Q48" s="25"/>
      <c r="R48" s="44" t="s">
        <v>168</v>
      </c>
      <c r="S48" s="25"/>
      <c r="T48" s="25"/>
      <c r="U48" s="25"/>
      <c r="V48" s="25"/>
      <c r="W48" s="42" t="s">
        <v>176</v>
      </c>
      <c r="X48" s="46" t="s">
        <v>182</v>
      </c>
      <c r="Y48" s="157"/>
      <c r="Z48" s="157"/>
      <c r="AA48" s="157"/>
      <c r="AB48" s="25"/>
      <c r="AC48" s="25"/>
    </row>
    <row r="49" spans="1:29" ht="34.5" hidden="1" thickBot="1" x14ac:dyDescent="0.25">
      <c r="A49" s="159" t="s">
        <v>2118</v>
      </c>
      <c r="B49" s="143" t="s">
        <v>1690</v>
      </c>
      <c r="C49" s="59" t="s">
        <v>2066</v>
      </c>
      <c r="D49" s="104" t="s">
        <v>1725</v>
      </c>
      <c r="E49" s="22" t="s">
        <v>2063</v>
      </c>
      <c r="F49" s="25"/>
      <c r="G49" s="160">
        <v>2</v>
      </c>
      <c r="H49" s="160">
        <v>2.4</v>
      </c>
      <c r="I49" s="160" t="s">
        <v>2117</v>
      </c>
      <c r="J49" s="160" t="s">
        <v>2118</v>
      </c>
      <c r="K49" s="160" t="s">
        <v>2119</v>
      </c>
      <c r="L49" s="24" t="s">
        <v>209</v>
      </c>
      <c r="M49" s="24" t="s">
        <v>210</v>
      </c>
      <c r="N49" s="25" t="s">
        <v>80</v>
      </c>
      <c r="O49" s="25" t="s">
        <v>62</v>
      </c>
      <c r="P49" s="25" t="s">
        <v>81</v>
      </c>
      <c r="Q49" s="25"/>
      <c r="R49" s="44" t="s">
        <v>169</v>
      </c>
      <c r="S49" s="25"/>
      <c r="T49" s="25"/>
      <c r="U49" s="25"/>
      <c r="V49" s="25"/>
      <c r="W49" s="48" t="s">
        <v>183</v>
      </c>
      <c r="X49" s="46" t="s">
        <v>177</v>
      </c>
      <c r="Y49" s="157"/>
      <c r="Z49" s="157"/>
      <c r="AA49" s="157"/>
      <c r="AB49" s="25"/>
      <c r="AC49" s="25"/>
    </row>
    <row r="50" spans="1:29" ht="34.5" hidden="1" thickBot="1" x14ac:dyDescent="0.25">
      <c r="A50" s="159" t="s">
        <v>2118</v>
      </c>
      <c r="B50" s="143" t="s">
        <v>1690</v>
      </c>
      <c r="C50" s="59" t="s">
        <v>2066</v>
      </c>
      <c r="D50" s="104" t="s">
        <v>1726</v>
      </c>
      <c r="E50" s="22" t="s">
        <v>2063</v>
      </c>
      <c r="F50" s="25"/>
      <c r="G50" s="160">
        <v>2</v>
      </c>
      <c r="H50" s="160">
        <v>2.4</v>
      </c>
      <c r="I50" s="160" t="s">
        <v>2117</v>
      </c>
      <c r="J50" s="160" t="s">
        <v>2118</v>
      </c>
      <c r="K50" s="160" t="s">
        <v>2119</v>
      </c>
      <c r="L50" s="24" t="s">
        <v>211</v>
      </c>
      <c r="M50" s="24" t="s">
        <v>212</v>
      </c>
      <c r="N50" s="25" t="s">
        <v>80</v>
      </c>
      <c r="O50" s="25" t="s">
        <v>62</v>
      </c>
      <c r="P50" s="25" t="s">
        <v>81</v>
      </c>
      <c r="Q50" s="25"/>
      <c r="R50" s="44" t="s">
        <v>170</v>
      </c>
      <c r="S50" s="25"/>
      <c r="T50" s="25"/>
      <c r="U50" s="25"/>
      <c r="V50" s="25"/>
      <c r="W50" s="48" t="s">
        <v>183</v>
      </c>
      <c r="X50" s="46" t="s">
        <v>177</v>
      </c>
      <c r="Y50" s="157"/>
      <c r="Z50" s="157"/>
      <c r="AA50" s="157"/>
      <c r="AB50" s="25"/>
      <c r="AC50" s="25"/>
    </row>
    <row r="51" spans="1:29" ht="45.75" hidden="1" thickBot="1" x14ac:dyDescent="0.25">
      <c r="A51" s="160" t="s">
        <v>2122</v>
      </c>
      <c r="B51" s="143" t="s">
        <v>1686</v>
      </c>
      <c r="C51" s="59" t="s">
        <v>2064</v>
      </c>
      <c r="D51" s="59" t="s">
        <v>1727</v>
      </c>
      <c r="E51" s="59" t="s">
        <v>2065</v>
      </c>
      <c r="F51" s="25"/>
      <c r="G51" s="160">
        <v>1</v>
      </c>
      <c r="H51" s="160">
        <v>1.8</v>
      </c>
      <c r="I51" s="160" t="s">
        <v>2121</v>
      </c>
      <c r="J51" s="160" t="s">
        <v>2122</v>
      </c>
      <c r="K51" s="160" t="s">
        <v>2120</v>
      </c>
      <c r="L51" s="24" t="s">
        <v>245</v>
      </c>
      <c r="M51" s="24" t="s">
        <v>246</v>
      </c>
      <c r="N51" s="25" t="s">
        <v>80</v>
      </c>
      <c r="O51" s="25" t="s">
        <v>86</v>
      </c>
      <c r="P51" s="25" t="s">
        <v>194</v>
      </c>
      <c r="Q51" s="25"/>
      <c r="R51" s="24" t="s">
        <v>213</v>
      </c>
      <c r="S51" s="25"/>
      <c r="T51" s="25"/>
      <c r="U51" s="25"/>
      <c r="V51" s="25"/>
      <c r="W51" s="24" t="s">
        <v>225</v>
      </c>
      <c r="X51" s="24" t="s">
        <v>226</v>
      </c>
      <c r="Y51" s="157"/>
      <c r="Z51" s="157"/>
      <c r="AA51" s="157"/>
      <c r="AB51" s="25"/>
      <c r="AC51" s="25"/>
    </row>
    <row r="52" spans="1:29" ht="79.5" hidden="1" thickBot="1" x14ac:dyDescent="0.25">
      <c r="A52" s="160" t="s">
        <v>2122</v>
      </c>
      <c r="B52" s="147" t="s">
        <v>1687</v>
      </c>
      <c r="C52" s="59" t="s">
        <v>2064</v>
      </c>
      <c r="D52" s="24" t="s">
        <v>1728</v>
      </c>
      <c r="E52" s="59" t="s">
        <v>2065</v>
      </c>
      <c r="F52" s="25"/>
      <c r="G52" s="160">
        <v>1</v>
      </c>
      <c r="H52" s="160">
        <v>1.8</v>
      </c>
      <c r="I52" s="160" t="s">
        <v>2121</v>
      </c>
      <c r="J52" s="160" t="s">
        <v>2122</v>
      </c>
      <c r="K52" s="160" t="s">
        <v>2120</v>
      </c>
      <c r="L52" s="24" t="s">
        <v>247</v>
      </c>
      <c r="M52" s="24" t="s">
        <v>248</v>
      </c>
      <c r="N52" s="25" t="s">
        <v>80</v>
      </c>
      <c r="O52" s="25" t="s">
        <v>86</v>
      </c>
      <c r="P52" s="25" t="s">
        <v>194</v>
      </c>
      <c r="Q52" s="25"/>
      <c r="R52" s="52" t="s">
        <v>214</v>
      </c>
      <c r="S52" s="25"/>
      <c r="T52" s="25"/>
      <c r="U52" s="25"/>
      <c r="V52" s="25"/>
      <c r="W52" s="24" t="s">
        <v>227</v>
      </c>
      <c r="X52" s="49" t="s">
        <v>224</v>
      </c>
      <c r="Y52" s="157"/>
      <c r="Z52" s="157"/>
      <c r="AA52" s="157"/>
      <c r="AB52" s="25"/>
      <c r="AC52" s="25"/>
    </row>
    <row r="53" spans="1:29" ht="34.5" hidden="1" thickBot="1" x14ac:dyDescent="0.25">
      <c r="A53" s="160" t="s">
        <v>2122</v>
      </c>
      <c r="B53" s="143" t="s">
        <v>1702</v>
      </c>
      <c r="C53" s="59" t="s">
        <v>2064</v>
      </c>
      <c r="D53" s="24" t="s">
        <v>1729</v>
      </c>
      <c r="E53" s="59" t="s">
        <v>2065</v>
      </c>
      <c r="F53" s="25"/>
      <c r="G53" s="160">
        <v>1</v>
      </c>
      <c r="H53" s="160">
        <v>1.8</v>
      </c>
      <c r="I53" s="160" t="s">
        <v>2121</v>
      </c>
      <c r="J53" s="160" t="s">
        <v>2122</v>
      </c>
      <c r="K53" s="160" t="s">
        <v>2120</v>
      </c>
      <c r="L53" s="24" t="s">
        <v>249</v>
      </c>
      <c r="M53" s="24" t="s">
        <v>250</v>
      </c>
      <c r="N53" s="25" t="s">
        <v>80</v>
      </c>
      <c r="O53" s="25" t="s">
        <v>86</v>
      </c>
      <c r="P53" s="25" t="s">
        <v>194</v>
      </c>
      <c r="Q53" s="25"/>
      <c r="R53" s="52" t="s">
        <v>215</v>
      </c>
      <c r="S53" s="25"/>
      <c r="T53" s="25"/>
      <c r="U53" s="25"/>
      <c r="V53" s="25"/>
      <c r="W53" s="24" t="s">
        <v>228</v>
      </c>
      <c r="X53" s="50" t="s">
        <v>229</v>
      </c>
      <c r="Y53" s="157"/>
      <c r="Z53" s="157"/>
      <c r="AA53" s="157"/>
      <c r="AB53" s="25"/>
      <c r="AC53" s="25"/>
    </row>
    <row r="54" spans="1:29" ht="34.5" hidden="1" thickBot="1" x14ac:dyDescent="0.25">
      <c r="A54" s="160" t="s">
        <v>2122</v>
      </c>
      <c r="B54" s="143" t="s">
        <v>1691</v>
      </c>
      <c r="C54" s="59" t="s">
        <v>2064</v>
      </c>
      <c r="D54" s="24" t="s">
        <v>1730</v>
      </c>
      <c r="E54" s="59" t="s">
        <v>2065</v>
      </c>
      <c r="F54" s="25"/>
      <c r="G54" s="160">
        <v>1</v>
      </c>
      <c r="H54" s="160">
        <v>1.8</v>
      </c>
      <c r="I54" s="160" t="s">
        <v>2121</v>
      </c>
      <c r="J54" s="160" t="s">
        <v>2122</v>
      </c>
      <c r="K54" s="160" t="s">
        <v>2120</v>
      </c>
      <c r="L54" s="24" t="s">
        <v>251</v>
      </c>
      <c r="M54" s="24" t="s">
        <v>252</v>
      </c>
      <c r="N54" s="25" t="s">
        <v>80</v>
      </c>
      <c r="O54" s="25" t="s">
        <v>86</v>
      </c>
      <c r="P54" s="25" t="s">
        <v>194</v>
      </c>
      <c r="Q54" s="25"/>
      <c r="R54" s="52" t="s">
        <v>216</v>
      </c>
      <c r="S54" s="25"/>
      <c r="T54" s="25"/>
      <c r="U54" s="25"/>
      <c r="V54" s="25"/>
      <c r="W54" s="24" t="s">
        <v>231</v>
      </c>
      <c r="X54" s="50" t="s">
        <v>230</v>
      </c>
      <c r="Y54" s="157"/>
      <c r="Z54" s="157"/>
      <c r="AA54" s="157"/>
      <c r="AB54" s="25"/>
      <c r="AC54" s="25"/>
    </row>
    <row r="55" spans="1:29" ht="45.75" hidden="1" thickBot="1" x14ac:dyDescent="0.25">
      <c r="A55" s="160" t="s">
        <v>2122</v>
      </c>
      <c r="B55" s="143" t="s">
        <v>1690</v>
      </c>
      <c r="C55" s="59" t="s">
        <v>2064</v>
      </c>
      <c r="D55" s="24" t="s">
        <v>1731</v>
      </c>
      <c r="E55" s="59" t="s">
        <v>2065</v>
      </c>
      <c r="F55" s="25"/>
      <c r="G55" s="160">
        <v>1</v>
      </c>
      <c r="H55" s="160">
        <v>1.8</v>
      </c>
      <c r="I55" s="160" t="s">
        <v>2121</v>
      </c>
      <c r="J55" s="160" t="s">
        <v>2122</v>
      </c>
      <c r="K55" s="160" t="s">
        <v>2120</v>
      </c>
      <c r="L55" s="24" t="s">
        <v>253</v>
      </c>
      <c r="M55" s="24" t="s">
        <v>254</v>
      </c>
      <c r="N55" s="25" t="s">
        <v>80</v>
      </c>
      <c r="O55" s="25" t="s">
        <v>86</v>
      </c>
      <c r="P55" s="25" t="s">
        <v>194</v>
      </c>
      <c r="Q55" s="25"/>
      <c r="R55" s="52" t="s">
        <v>217</v>
      </c>
      <c r="S55" s="25"/>
      <c r="T55" s="25"/>
      <c r="U55" s="25"/>
      <c r="V55" s="25"/>
      <c r="W55" s="24" t="s">
        <v>232</v>
      </c>
      <c r="X55" s="51" t="s">
        <v>233</v>
      </c>
      <c r="Y55" s="157"/>
      <c r="Z55" s="157"/>
      <c r="AA55" s="157"/>
      <c r="AB55" s="25"/>
      <c r="AC55" s="25"/>
    </row>
    <row r="56" spans="1:29" ht="34.5" hidden="1" thickBot="1" x14ac:dyDescent="0.25">
      <c r="A56" s="160" t="s">
        <v>2122</v>
      </c>
      <c r="B56" s="143" t="s">
        <v>1702</v>
      </c>
      <c r="C56" s="59" t="s">
        <v>2064</v>
      </c>
      <c r="D56" s="24" t="s">
        <v>1732</v>
      </c>
      <c r="E56" s="59" t="s">
        <v>2065</v>
      </c>
      <c r="F56" s="25"/>
      <c r="G56" s="160">
        <v>1</v>
      </c>
      <c r="H56" s="160">
        <v>1.8</v>
      </c>
      <c r="I56" s="160" t="s">
        <v>2121</v>
      </c>
      <c r="J56" s="160" t="s">
        <v>2122</v>
      </c>
      <c r="K56" s="160" t="s">
        <v>2120</v>
      </c>
      <c r="L56" s="24" t="s">
        <v>255</v>
      </c>
      <c r="M56" s="24" t="s">
        <v>256</v>
      </c>
      <c r="N56" s="25" t="s">
        <v>80</v>
      </c>
      <c r="O56" s="25" t="s">
        <v>86</v>
      </c>
      <c r="P56" s="25" t="s">
        <v>194</v>
      </c>
      <c r="Q56" s="25"/>
      <c r="R56" s="52" t="s">
        <v>218</v>
      </c>
      <c r="S56" s="25"/>
      <c r="T56" s="25"/>
      <c r="U56" s="25"/>
      <c r="V56" s="25"/>
      <c r="W56" s="24" t="s">
        <v>235</v>
      </c>
      <c r="X56" s="24" t="s">
        <v>234</v>
      </c>
      <c r="Y56" s="157"/>
      <c r="Z56" s="157"/>
      <c r="AA56" s="157"/>
      <c r="AB56" s="25"/>
      <c r="AC56" s="25"/>
    </row>
    <row r="57" spans="1:29" ht="34.5" hidden="1" thickBot="1" x14ac:dyDescent="0.25">
      <c r="A57" s="160" t="s">
        <v>2122</v>
      </c>
      <c r="B57" s="143" t="s">
        <v>1690</v>
      </c>
      <c r="C57" s="59" t="s">
        <v>2064</v>
      </c>
      <c r="D57" s="24" t="s">
        <v>1733</v>
      </c>
      <c r="E57" s="59" t="s">
        <v>2065</v>
      </c>
      <c r="F57" s="25"/>
      <c r="G57" s="160">
        <v>1</v>
      </c>
      <c r="H57" s="160">
        <v>1.8</v>
      </c>
      <c r="I57" s="160" t="s">
        <v>2121</v>
      </c>
      <c r="J57" s="160" t="s">
        <v>2122</v>
      </c>
      <c r="K57" s="160" t="s">
        <v>2120</v>
      </c>
      <c r="L57" s="24" t="s">
        <v>257</v>
      </c>
      <c r="M57" s="24" t="s">
        <v>258</v>
      </c>
      <c r="N57" s="25" t="s">
        <v>80</v>
      </c>
      <c r="O57" s="25" t="s">
        <v>86</v>
      </c>
      <c r="P57" s="25" t="s">
        <v>194</v>
      </c>
      <c r="Q57" s="25"/>
      <c r="R57" s="52" t="s">
        <v>219</v>
      </c>
      <c r="S57" s="25"/>
      <c r="T57" s="25"/>
      <c r="U57" s="25"/>
      <c r="V57" s="25"/>
      <c r="W57" s="24" t="s">
        <v>236</v>
      </c>
      <c r="X57" s="54" t="s">
        <v>237</v>
      </c>
      <c r="Y57" s="157"/>
      <c r="Z57" s="157"/>
      <c r="AA57" s="157"/>
      <c r="AB57" s="25"/>
      <c r="AC57" s="25"/>
    </row>
    <row r="58" spans="1:29" ht="34.5" hidden="1" thickBot="1" x14ac:dyDescent="0.25">
      <c r="A58" s="160" t="s">
        <v>2122</v>
      </c>
      <c r="B58" s="143" t="s">
        <v>1690</v>
      </c>
      <c r="C58" s="59" t="s">
        <v>2064</v>
      </c>
      <c r="D58" s="24" t="s">
        <v>1734</v>
      </c>
      <c r="E58" s="59" t="s">
        <v>2065</v>
      </c>
      <c r="F58" s="25"/>
      <c r="G58" s="160">
        <v>1</v>
      </c>
      <c r="H58" s="160">
        <v>1.8</v>
      </c>
      <c r="I58" s="160" t="s">
        <v>2121</v>
      </c>
      <c r="J58" s="160" t="s">
        <v>2122</v>
      </c>
      <c r="K58" s="160" t="s">
        <v>2120</v>
      </c>
      <c r="L58" s="24" t="s">
        <v>259</v>
      </c>
      <c r="M58" s="24" t="s">
        <v>260</v>
      </c>
      <c r="N58" s="25" t="s">
        <v>80</v>
      </c>
      <c r="O58" s="25" t="s">
        <v>86</v>
      </c>
      <c r="P58" s="25" t="s">
        <v>194</v>
      </c>
      <c r="Q58" s="25"/>
      <c r="R58" s="53" t="s">
        <v>220</v>
      </c>
      <c r="S58" s="25"/>
      <c r="T58" s="25"/>
      <c r="U58" s="25"/>
      <c r="V58" s="25"/>
      <c r="W58" s="24" t="s">
        <v>239</v>
      </c>
      <c r="X58" s="24" t="s">
        <v>238</v>
      </c>
      <c r="Y58" s="157"/>
      <c r="Z58" s="157"/>
      <c r="AA58" s="157"/>
      <c r="AB58" s="25"/>
      <c r="AC58" s="25"/>
    </row>
    <row r="59" spans="1:29" ht="57" hidden="1" thickBot="1" x14ac:dyDescent="0.25">
      <c r="A59" s="160" t="s">
        <v>2122</v>
      </c>
      <c r="B59" s="143" t="s">
        <v>1702</v>
      </c>
      <c r="C59" s="59" t="s">
        <v>2064</v>
      </c>
      <c r="D59" s="24" t="s">
        <v>1735</v>
      </c>
      <c r="E59" s="59" t="s">
        <v>2065</v>
      </c>
      <c r="F59" s="25"/>
      <c r="G59" s="160">
        <v>1</v>
      </c>
      <c r="H59" s="160">
        <v>1.8</v>
      </c>
      <c r="I59" s="160" t="s">
        <v>2121</v>
      </c>
      <c r="J59" s="160" t="s">
        <v>2122</v>
      </c>
      <c r="K59" s="160" t="s">
        <v>2120</v>
      </c>
      <c r="L59" s="24" t="s">
        <v>261</v>
      </c>
      <c r="M59" s="24" t="s">
        <v>262</v>
      </c>
      <c r="N59" s="25" t="s">
        <v>80</v>
      </c>
      <c r="O59" s="25" t="s">
        <v>86</v>
      </c>
      <c r="P59" s="25" t="s">
        <v>194</v>
      </c>
      <c r="Q59" s="25"/>
      <c r="R59" s="52" t="s">
        <v>221</v>
      </c>
      <c r="S59" s="25"/>
      <c r="T59" s="25"/>
      <c r="U59" s="25"/>
      <c r="V59" s="25"/>
      <c r="W59" s="24" t="s">
        <v>240</v>
      </c>
      <c r="X59" s="55" t="s">
        <v>234</v>
      </c>
      <c r="Y59" s="157"/>
      <c r="Z59" s="157"/>
      <c r="AA59" s="157"/>
      <c r="AB59" s="25"/>
      <c r="AC59" s="25"/>
    </row>
    <row r="60" spans="1:29" ht="34.5" hidden="1" thickBot="1" x14ac:dyDescent="0.25">
      <c r="A60" s="160" t="s">
        <v>2122</v>
      </c>
      <c r="B60" s="143" t="s">
        <v>1690</v>
      </c>
      <c r="C60" s="59" t="s">
        <v>2064</v>
      </c>
      <c r="D60" s="24" t="s">
        <v>1736</v>
      </c>
      <c r="E60" s="59" t="s">
        <v>2065</v>
      </c>
      <c r="F60" s="25"/>
      <c r="G60" s="160">
        <v>1</v>
      </c>
      <c r="H60" s="160">
        <v>1.8</v>
      </c>
      <c r="I60" s="160" t="s">
        <v>2121</v>
      </c>
      <c r="J60" s="160" t="s">
        <v>2122</v>
      </c>
      <c r="K60" s="160" t="s">
        <v>2120</v>
      </c>
      <c r="L60" s="24" t="s">
        <v>263</v>
      </c>
      <c r="M60" s="24" t="s">
        <v>264</v>
      </c>
      <c r="N60" s="25" t="s">
        <v>80</v>
      </c>
      <c r="O60" s="25" t="s">
        <v>86</v>
      </c>
      <c r="P60" s="25" t="s">
        <v>194</v>
      </c>
      <c r="Q60" s="25"/>
      <c r="R60" s="52" t="s">
        <v>222</v>
      </c>
      <c r="S60" s="25"/>
      <c r="T60" s="25"/>
      <c r="U60" s="25"/>
      <c r="V60" s="25"/>
      <c r="W60" s="24" t="s">
        <v>244</v>
      </c>
      <c r="X60" s="24" t="s">
        <v>241</v>
      </c>
      <c r="Y60" s="157"/>
      <c r="Z60" s="157"/>
      <c r="AA60" s="157"/>
      <c r="AB60" s="25"/>
      <c r="AC60" s="25"/>
    </row>
    <row r="61" spans="1:29" ht="56.25" hidden="1" customHeight="1" thickBot="1" x14ac:dyDescent="0.25">
      <c r="A61" s="160" t="s">
        <v>2122</v>
      </c>
      <c r="B61" s="143" t="s">
        <v>1690</v>
      </c>
      <c r="C61" s="59" t="s">
        <v>2064</v>
      </c>
      <c r="D61" s="24" t="s">
        <v>1737</v>
      </c>
      <c r="E61" s="59" t="s">
        <v>2065</v>
      </c>
      <c r="F61" s="25"/>
      <c r="G61" s="160">
        <v>1</v>
      </c>
      <c r="H61" s="160">
        <v>1.8</v>
      </c>
      <c r="I61" s="160" t="s">
        <v>2121</v>
      </c>
      <c r="J61" s="162" t="s">
        <v>2122</v>
      </c>
      <c r="K61" s="160" t="s">
        <v>2120</v>
      </c>
      <c r="L61" s="24" t="s">
        <v>265</v>
      </c>
      <c r="M61" s="24" t="s">
        <v>266</v>
      </c>
      <c r="N61" s="25" t="s">
        <v>80</v>
      </c>
      <c r="O61" s="25" t="s">
        <v>86</v>
      </c>
      <c r="P61" s="25" t="s">
        <v>81</v>
      </c>
      <c r="Q61" s="25"/>
      <c r="R61" s="52" t="s">
        <v>223</v>
      </c>
      <c r="S61" s="25"/>
      <c r="T61" s="25"/>
      <c r="U61" s="25"/>
      <c r="V61" s="25"/>
      <c r="W61" s="24" t="s">
        <v>243</v>
      </c>
      <c r="X61" s="24" t="s">
        <v>242</v>
      </c>
      <c r="Y61" s="157"/>
      <c r="Z61" s="157"/>
      <c r="AA61" s="157"/>
      <c r="AB61" s="25"/>
      <c r="AC61" s="25"/>
    </row>
    <row r="62" spans="1:29" ht="52.5" hidden="1" customHeight="1" thickBot="1" x14ac:dyDescent="0.25">
      <c r="A62" s="160" t="s">
        <v>2125</v>
      </c>
      <c r="B62" s="148" t="s">
        <v>1686</v>
      </c>
      <c r="C62" s="59" t="s">
        <v>2066</v>
      </c>
      <c r="D62" s="134" t="s">
        <v>2123</v>
      </c>
      <c r="E62" s="59" t="s">
        <v>2063</v>
      </c>
      <c r="F62" s="25"/>
      <c r="G62" s="160">
        <v>2</v>
      </c>
      <c r="H62" s="160">
        <v>2.4</v>
      </c>
      <c r="I62" s="160" t="s">
        <v>2124</v>
      </c>
      <c r="J62" s="160" t="s">
        <v>2125</v>
      </c>
      <c r="K62" s="160" t="s">
        <v>2126</v>
      </c>
      <c r="L62" s="25"/>
      <c r="M62" s="25"/>
      <c r="N62" s="25"/>
      <c r="O62" s="25"/>
      <c r="P62" s="25"/>
      <c r="Q62" s="25"/>
      <c r="R62" s="57"/>
      <c r="S62" s="25"/>
      <c r="T62" s="25"/>
      <c r="U62" s="25"/>
      <c r="V62" s="25"/>
      <c r="W62" s="25"/>
      <c r="X62" s="25"/>
      <c r="Y62" s="157"/>
      <c r="Z62" s="157"/>
      <c r="AA62" s="157"/>
      <c r="AB62" s="25"/>
      <c r="AC62" s="25"/>
    </row>
    <row r="63" spans="1:29" ht="57" hidden="1" thickBot="1" x14ac:dyDescent="0.25">
      <c r="A63" s="160" t="s">
        <v>2125</v>
      </c>
      <c r="B63" s="143" t="s">
        <v>1687</v>
      </c>
      <c r="C63" s="59" t="s">
        <v>2066</v>
      </c>
      <c r="D63" s="130" t="s">
        <v>1739</v>
      </c>
      <c r="E63" s="59" t="s">
        <v>2063</v>
      </c>
      <c r="F63" s="25"/>
      <c r="G63" s="160">
        <v>2</v>
      </c>
      <c r="H63" s="160">
        <v>2.4</v>
      </c>
      <c r="I63" s="160" t="s">
        <v>2124</v>
      </c>
      <c r="J63" s="160" t="s">
        <v>2125</v>
      </c>
      <c r="K63" s="160" t="s">
        <v>2126</v>
      </c>
      <c r="L63" s="24" t="s">
        <v>280</v>
      </c>
      <c r="M63" s="24" t="s">
        <v>281</v>
      </c>
      <c r="N63" s="25" t="s">
        <v>80</v>
      </c>
      <c r="O63" s="25" t="s">
        <v>86</v>
      </c>
      <c r="P63" s="25" t="s">
        <v>81</v>
      </c>
      <c r="Q63" s="25"/>
      <c r="R63" s="57">
        <v>0.12</v>
      </c>
      <c r="S63" s="25"/>
      <c r="T63" s="25"/>
      <c r="U63" s="25"/>
      <c r="V63" s="25"/>
      <c r="W63" s="28" t="s">
        <v>267</v>
      </c>
      <c r="X63" s="28" t="s">
        <v>273</v>
      </c>
      <c r="Y63" s="157"/>
      <c r="Z63" s="157"/>
      <c r="AA63" s="157"/>
      <c r="AB63" s="25"/>
      <c r="AC63" s="25"/>
    </row>
    <row r="64" spans="1:29" ht="34.5" hidden="1" thickBot="1" x14ac:dyDescent="0.25">
      <c r="A64" s="160" t="s">
        <v>2125</v>
      </c>
      <c r="B64" s="143" t="s">
        <v>1702</v>
      </c>
      <c r="C64" s="59" t="s">
        <v>2066</v>
      </c>
      <c r="D64" s="130" t="s">
        <v>1740</v>
      </c>
      <c r="E64" s="59" t="s">
        <v>2063</v>
      </c>
      <c r="F64" s="25"/>
      <c r="G64" s="160">
        <v>2</v>
      </c>
      <c r="H64" s="160">
        <v>2.4</v>
      </c>
      <c r="I64" s="160" t="s">
        <v>2124</v>
      </c>
      <c r="J64" s="160" t="s">
        <v>2125</v>
      </c>
      <c r="K64" s="160" t="s">
        <v>2126</v>
      </c>
      <c r="L64" s="24" t="s">
        <v>282</v>
      </c>
      <c r="M64" s="24" t="s">
        <v>283</v>
      </c>
      <c r="N64" s="25" t="s">
        <v>80</v>
      </c>
      <c r="O64" s="25" t="s">
        <v>62</v>
      </c>
      <c r="P64" s="25" t="s">
        <v>81</v>
      </c>
      <c r="Q64" s="25"/>
      <c r="R64" s="57">
        <v>0.1</v>
      </c>
      <c r="S64" s="25"/>
      <c r="T64" s="25"/>
      <c r="U64" s="25"/>
      <c r="V64" s="25"/>
      <c r="W64" s="28" t="s">
        <v>268</v>
      </c>
      <c r="X64" s="28" t="s">
        <v>274</v>
      </c>
      <c r="Y64" s="157"/>
      <c r="Z64" s="157"/>
      <c r="AA64" s="157"/>
      <c r="AB64" s="25"/>
      <c r="AC64" s="25"/>
    </row>
    <row r="65" spans="1:29" ht="34.5" hidden="1" thickBot="1" x14ac:dyDescent="0.25">
      <c r="A65" s="160" t="s">
        <v>2125</v>
      </c>
      <c r="B65" s="143" t="s">
        <v>1690</v>
      </c>
      <c r="C65" s="59" t="s">
        <v>2066</v>
      </c>
      <c r="D65" s="130" t="s">
        <v>1741</v>
      </c>
      <c r="E65" s="59" t="s">
        <v>2063</v>
      </c>
      <c r="F65" s="25"/>
      <c r="G65" s="160">
        <v>2</v>
      </c>
      <c r="H65" s="160">
        <v>2.4</v>
      </c>
      <c r="I65" s="160" t="s">
        <v>2124</v>
      </c>
      <c r="J65" s="160" t="s">
        <v>2125</v>
      </c>
      <c r="K65" s="160" t="s">
        <v>2126</v>
      </c>
      <c r="L65" s="24" t="s">
        <v>284</v>
      </c>
      <c r="M65" s="24" t="s">
        <v>285</v>
      </c>
      <c r="N65" s="25" t="s">
        <v>80</v>
      </c>
      <c r="O65" s="25" t="s">
        <v>62</v>
      </c>
      <c r="P65" s="25" t="s">
        <v>194</v>
      </c>
      <c r="Q65" s="25"/>
      <c r="R65" s="57">
        <v>0.4</v>
      </c>
      <c r="S65" s="25"/>
      <c r="T65" s="25"/>
      <c r="U65" s="25"/>
      <c r="V65" s="25"/>
      <c r="W65" s="28" t="s">
        <v>269</v>
      </c>
      <c r="X65" s="28" t="s">
        <v>275</v>
      </c>
      <c r="Y65" s="157"/>
      <c r="Z65" s="157"/>
      <c r="AA65" s="157"/>
      <c r="AB65" s="25"/>
      <c r="AC65" s="25"/>
    </row>
    <row r="66" spans="1:29" ht="34.5" hidden="1" thickBot="1" x14ac:dyDescent="0.25">
      <c r="A66" s="160" t="s">
        <v>2125</v>
      </c>
      <c r="B66" s="143" t="s">
        <v>1690</v>
      </c>
      <c r="C66" s="59" t="s">
        <v>2066</v>
      </c>
      <c r="D66" s="130" t="s">
        <v>1742</v>
      </c>
      <c r="E66" s="59" t="s">
        <v>2063</v>
      </c>
      <c r="F66" s="25"/>
      <c r="G66" s="160">
        <v>2</v>
      </c>
      <c r="H66" s="160">
        <v>2.4</v>
      </c>
      <c r="I66" s="160" t="s">
        <v>2124</v>
      </c>
      <c r="J66" s="160" t="s">
        <v>2125</v>
      </c>
      <c r="K66" s="160" t="s">
        <v>2126</v>
      </c>
      <c r="L66" s="24" t="s">
        <v>286</v>
      </c>
      <c r="M66" s="24" t="s">
        <v>287</v>
      </c>
      <c r="N66" s="25" t="s">
        <v>80</v>
      </c>
      <c r="O66" s="25" t="s">
        <v>62</v>
      </c>
      <c r="P66" s="25" t="s">
        <v>194</v>
      </c>
      <c r="Q66" s="25"/>
      <c r="R66" s="57">
        <v>0.3</v>
      </c>
      <c r="S66" s="25"/>
      <c r="T66" s="25"/>
      <c r="U66" s="25"/>
      <c r="V66" s="25"/>
      <c r="W66" s="28" t="s">
        <v>270</v>
      </c>
      <c r="X66" s="28" t="s">
        <v>276</v>
      </c>
      <c r="Y66" s="157"/>
      <c r="Z66" s="157"/>
      <c r="AA66" s="157"/>
      <c r="AB66" s="25"/>
      <c r="AC66" s="25"/>
    </row>
    <row r="67" spans="1:29" ht="34.5" hidden="1" thickBot="1" x14ac:dyDescent="0.25">
      <c r="A67" s="160" t="s">
        <v>2125</v>
      </c>
      <c r="B67" s="143" t="s">
        <v>1702</v>
      </c>
      <c r="C67" s="59" t="s">
        <v>2066</v>
      </c>
      <c r="D67" s="130" t="s">
        <v>1743</v>
      </c>
      <c r="E67" s="59" t="s">
        <v>2063</v>
      </c>
      <c r="F67" s="25"/>
      <c r="G67" s="160">
        <v>2</v>
      </c>
      <c r="H67" s="160">
        <v>2.4</v>
      </c>
      <c r="I67" s="160" t="s">
        <v>2124</v>
      </c>
      <c r="J67" s="160" t="s">
        <v>2125</v>
      </c>
      <c r="K67" s="160" t="s">
        <v>2126</v>
      </c>
      <c r="L67" s="24" t="s">
        <v>288</v>
      </c>
      <c r="M67" s="24" t="s">
        <v>289</v>
      </c>
      <c r="N67" s="25" t="s">
        <v>80</v>
      </c>
      <c r="O67" s="25" t="s">
        <v>62</v>
      </c>
      <c r="P67" s="25" t="s">
        <v>290</v>
      </c>
      <c r="Q67" s="25"/>
      <c r="R67" s="57">
        <v>1</v>
      </c>
      <c r="S67" s="25"/>
      <c r="T67" s="25"/>
      <c r="U67" s="25"/>
      <c r="V67" s="25"/>
      <c r="W67" s="28" t="s">
        <v>271</v>
      </c>
      <c r="X67" s="28" t="s">
        <v>274</v>
      </c>
      <c r="Y67" s="157"/>
      <c r="Z67" s="157"/>
      <c r="AA67" s="157"/>
      <c r="AB67" s="25"/>
      <c r="AC67" s="25"/>
    </row>
    <row r="68" spans="1:29" ht="45.75" hidden="1" thickBot="1" x14ac:dyDescent="0.25">
      <c r="A68" s="160" t="s">
        <v>2125</v>
      </c>
      <c r="B68" s="143" t="s">
        <v>1690</v>
      </c>
      <c r="C68" s="59" t="s">
        <v>2066</v>
      </c>
      <c r="D68" s="130" t="s">
        <v>1744</v>
      </c>
      <c r="E68" s="59" t="s">
        <v>2063</v>
      </c>
      <c r="F68" s="25"/>
      <c r="G68" s="160">
        <v>2</v>
      </c>
      <c r="H68" s="160">
        <v>2.4</v>
      </c>
      <c r="I68" s="160" t="s">
        <v>2124</v>
      </c>
      <c r="J68" s="160" t="s">
        <v>2125</v>
      </c>
      <c r="K68" s="160" t="s">
        <v>2126</v>
      </c>
      <c r="L68" s="24" t="s">
        <v>291</v>
      </c>
      <c r="M68" s="24" t="s">
        <v>292</v>
      </c>
      <c r="N68" s="25" t="s">
        <v>80</v>
      </c>
      <c r="O68" s="25" t="s">
        <v>62</v>
      </c>
      <c r="P68" s="25" t="s">
        <v>194</v>
      </c>
      <c r="Q68" s="25"/>
      <c r="R68" s="57">
        <v>0.4</v>
      </c>
      <c r="S68" s="25"/>
      <c r="T68" s="25"/>
      <c r="U68" s="25"/>
      <c r="V68" s="25"/>
      <c r="W68" s="28" t="s">
        <v>271</v>
      </c>
      <c r="X68" s="28" t="s">
        <v>274</v>
      </c>
      <c r="Y68" s="157"/>
      <c r="Z68" s="157"/>
      <c r="AA68" s="157"/>
      <c r="AB68" s="25"/>
      <c r="AC68" s="25"/>
    </row>
    <row r="69" spans="1:29" ht="34.5" hidden="1" thickBot="1" x14ac:dyDescent="0.25">
      <c r="A69" s="160" t="s">
        <v>2125</v>
      </c>
      <c r="B69" s="143" t="s">
        <v>1690</v>
      </c>
      <c r="C69" s="59" t="s">
        <v>2066</v>
      </c>
      <c r="D69" s="130" t="s">
        <v>1745</v>
      </c>
      <c r="E69" s="59" t="s">
        <v>2063</v>
      </c>
      <c r="F69" s="25"/>
      <c r="G69" s="160">
        <v>2</v>
      </c>
      <c r="H69" s="160">
        <v>2.4</v>
      </c>
      <c r="I69" s="160" t="s">
        <v>2124</v>
      </c>
      <c r="J69" s="160" t="s">
        <v>2125</v>
      </c>
      <c r="K69" s="160" t="s">
        <v>2126</v>
      </c>
      <c r="L69" s="24" t="s">
        <v>293</v>
      </c>
      <c r="M69" s="24" t="s">
        <v>294</v>
      </c>
      <c r="N69" s="25" t="s">
        <v>80</v>
      </c>
      <c r="O69" s="25" t="s">
        <v>62</v>
      </c>
      <c r="P69" s="25" t="s">
        <v>194</v>
      </c>
      <c r="Q69" s="25"/>
      <c r="R69" s="57">
        <v>0.45</v>
      </c>
      <c r="S69" s="25"/>
      <c r="T69" s="25"/>
      <c r="U69" s="25"/>
      <c r="V69" s="25"/>
      <c r="W69" s="28" t="s">
        <v>272</v>
      </c>
      <c r="X69" s="28" t="s">
        <v>277</v>
      </c>
      <c r="Y69" s="157"/>
      <c r="Z69" s="157"/>
      <c r="AA69" s="157"/>
      <c r="AB69" s="25"/>
      <c r="AC69" s="25"/>
    </row>
    <row r="70" spans="1:29" ht="45.75" hidden="1" thickBot="1" x14ac:dyDescent="0.25">
      <c r="A70" s="160" t="s">
        <v>2125</v>
      </c>
      <c r="B70" s="143" t="s">
        <v>1702</v>
      </c>
      <c r="C70" s="59" t="s">
        <v>2066</v>
      </c>
      <c r="D70" s="130" t="s">
        <v>1746</v>
      </c>
      <c r="E70" s="59" t="s">
        <v>2063</v>
      </c>
      <c r="F70" s="25"/>
      <c r="G70" s="160">
        <v>2</v>
      </c>
      <c r="H70" s="160">
        <v>2.4</v>
      </c>
      <c r="I70" s="160" t="s">
        <v>2124</v>
      </c>
      <c r="J70" s="160" t="s">
        <v>2125</v>
      </c>
      <c r="K70" s="160" t="s">
        <v>2126</v>
      </c>
      <c r="L70" s="24" t="s">
        <v>295</v>
      </c>
      <c r="M70" s="24" t="s">
        <v>296</v>
      </c>
      <c r="N70" s="25" t="s">
        <v>80</v>
      </c>
      <c r="O70" s="25" t="s">
        <v>86</v>
      </c>
      <c r="P70" s="25" t="s">
        <v>81</v>
      </c>
      <c r="Q70" s="25"/>
      <c r="R70" s="57">
        <v>0.1</v>
      </c>
      <c r="S70" s="25"/>
      <c r="T70" s="25"/>
      <c r="U70" s="25"/>
      <c r="V70" s="25"/>
      <c r="W70" s="28" t="s">
        <v>271</v>
      </c>
      <c r="X70" s="28" t="s">
        <v>278</v>
      </c>
      <c r="Y70" s="157"/>
      <c r="Z70" s="157"/>
      <c r="AA70" s="157"/>
      <c r="AB70" s="25"/>
      <c r="AC70" s="25"/>
    </row>
    <row r="71" spans="1:29" ht="45.75" hidden="1" thickBot="1" x14ac:dyDescent="0.25">
      <c r="A71" s="160" t="s">
        <v>2125</v>
      </c>
      <c r="B71" s="143" t="s">
        <v>1690</v>
      </c>
      <c r="C71" s="59" t="s">
        <v>2066</v>
      </c>
      <c r="D71" s="130" t="s">
        <v>1747</v>
      </c>
      <c r="E71" s="59" t="s">
        <v>2063</v>
      </c>
      <c r="F71" s="25"/>
      <c r="G71" s="160">
        <v>2</v>
      </c>
      <c r="H71" s="160">
        <v>2.4</v>
      </c>
      <c r="I71" s="160" t="s">
        <v>2124</v>
      </c>
      <c r="J71" s="160" t="s">
        <v>2125</v>
      </c>
      <c r="K71" s="160" t="s">
        <v>2126</v>
      </c>
      <c r="L71" s="24" t="s">
        <v>295</v>
      </c>
      <c r="M71" s="24" t="s">
        <v>296</v>
      </c>
      <c r="N71" s="25" t="s">
        <v>80</v>
      </c>
      <c r="O71" s="25" t="s">
        <v>86</v>
      </c>
      <c r="P71" s="25" t="s">
        <v>81</v>
      </c>
      <c r="Q71" s="25"/>
      <c r="R71" s="57">
        <v>0.1</v>
      </c>
      <c r="S71" s="25"/>
      <c r="T71" s="25"/>
      <c r="U71" s="25"/>
      <c r="V71" s="25"/>
      <c r="W71" s="28" t="s">
        <v>271</v>
      </c>
      <c r="X71" s="28" t="s">
        <v>279</v>
      </c>
      <c r="Y71" s="157"/>
      <c r="Z71" s="157"/>
      <c r="AA71" s="157"/>
      <c r="AB71" s="25"/>
      <c r="AC71" s="25"/>
    </row>
    <row r="72" spans="1:29" ht="34.5" hidden="1" thickBot="1" x14ac:dyDescent="0.25">
      <c r="A72" s="160" t="s">
        <v>2125</v>
      </c>
      <c r="B72" s="143" t="s">
        <v>1690</v>
      </c>
      <c r="C72" s="59" t="s">
        <v>2066</v>
      </c>
      <c r="D72" s="130" t="s">
        <v>1748</v>
      </c>
      <c r="E72" s="59" t="s">
        <v>2063</v>
      </c>
      <c r="F72" s="25"/>
      <c r="G72" s="160">
        <v>2</v>
      </c>
      <c r="H72" s="160">
        <v>2.4</v>
      </c>
      <c r="I72" s="160" t="s">
        <v>2124</v>
      </c>
      <c r="J72" s="160" t="s">
        <v>2125</v>
      </c>
      <c r="K72" s="160" t="s">
        <v>2126</v>
      </c>
      <c r="L72" s="25" t="s">
        <v>297</v>
      </c>
      <c r="M72" s="24" t="s">
        <v>298</v>
      </c>
      <c r="N72" s="25" t="s">
        <v>80</v>
      </c>
      <c r="O72" s="25" t="s">
        <v>86</v>
      </c>
      <c r="P72" s="25" t="s">
        <v>194</v>
      </c>
      <c r="Q72" s="25"/>
      <c r="R72" s="57">
        <v>0.4</v>
      </c>
      <c r="S72" s="25"/>
      <c r="T72" s="25"/>
      <c r="U72" s="25"/>
      <c r="V72" s="25"/>
      <c r="W72" s="28" t="s">
        <v>271</v>
      </c>
      <c r="X72" s="28" t="s">
        <v>279</v>
      </c>
      <c r="Y72" s="157"/>
      <c r="Z72" s="157"/>
      <c r="AA72" s="157"/>
      <c r="AB72" s="25"/>
      <c r="AC72" s="25"/>
    </row>
    <row r="73" spans="1:29" ht="57" hidden="1" thickBot="1" x14ac:dyDescent="0.25">
      <c r="A73" s="160" t="s">
        <v>2128</v>
      </c>
      <c r="B73" s="143" t="s">
        <v>1686</v>
      </c>
      <c r="C73" s="59" t="s">
        <v>2064</v>
      </c>
      <c r="D73" s="22" t="s">
        <v>1749</v>
      </c>
      <c r="E73" s="59" t="s">
        <v>2065</v>
      </c>
      <c r="F73" s="25"/>
      <c r="G73" s="160">
        <v>1</v>
      </c>
      <c r="H73" s="160">
        <v>1.8</v>
      </c>
      <c r="I73" s="160" t="s">
        <v>2129</v>
      </c>
      <c r="J73" s="162" t="s">
        <v>2128</v>
      </c>
      <c r="K73" s="162" t="s">
        <v>2127</v>
      </c>
      <c r="L73" s="24" t="s">
        <v>320</v>
      </c>
      <c r="M73" s="24" t="s">
        <v>321</v>
      </c>
      <c r="N73" s="25" t="s">
        <v>80</v>
      </c>
      <c r="O73" s="25" t="s">
        <v>86</v>
      </c>
      <c r="P73" s="25" t="s">
        <v>81</v>
      </c>
      <c r="Q73" s="25"/>
      <c r="R73" s="56" t="s">
        <v>299</v>
      </c>
      <c r="S73" s="25"/>
      <c r="T73" s="25"/>
      <c r="U73" s="25"/>
      <c r="V73" s="25"/>
      <c r="W73" s="58" t="s">
        <v>303</v>
      </c>
      <c r="X73" s="61" t="s">
        <v>313</v>
      </c>
      <c r="Y73" s="157"/>
      <c r="Z73" s="157"/>
      <c r="AA73" s="157"/>
      <c r="AB73" s="25"/>
      <c r="AC73" s="25"/>
    </row>
    <row r="74" spans="1:29" ht="45.75" hidden="1" thickBot="1" x14ac:dyDescent="0.25">
      <c r="A74" s="160" t="s">
        <v>2128</v>
      </c>
      <c r="B74" s="143" t="s">
        <v>1687</v>
      </c>
      <c r="C74" s="59" t="s">
        <v>2064</v>
      </c>
      <c r="D74" s="22" t="s">
        <v>1750</v>
      </c>
      <c r="E74" s="59" t="s">
        <v>2065</v>
      </c>
      <c r="F74" s="25"/>
      <c r="G74" s="160">
        <v>1</v>
      </c>
      <c r="H74" s="160">
        <v>1.8</v>
      </c>
      <c r="I74" s="160" t="s">
        <v>2129</v>
      </c>
      <c r="J74" s="162" t="s">
        <v>2128</v>
      </c>
      <c r="K74" s="162" t="s">
        <v>2127</v>
      </c>
      <c r="L74" s="24" t="s">
        <v>322</v>
      </c>
      <c r="M74" s="24" t="s">
        <v>323</v>
      </c>
      <c r="N74" s="25" t="s">
        <v>80</v>
      </c>
      <c r="O74" s="25" t="s">
        <v>86</v>
      </c>
      <c r="P74" s="25" t="s">
        <v>290</v>
      </c>
      <c r="Q74" s="25"/>
      <c r="R74" s="57">
        <v>0.1</v>
      </c>
      <c r="S74" s="25"/>
      <c r="T74" s="25"/>
      <c r="U74" s="25"/>
      <c r="V74" s="25"/>
      <c r="W74" s="58" t="s">
        <v>304</v>
      </c>
      <c r="X74" s="59" t="s">
        <v>300</v>
      </c>
      <c r="Y74" s="157"/>
      <c r="Z74" s="157"/>
      <c r="AA74" s="157"/>
      <c r="AB74" s="25"/>
      <c r="AC74" s="25"/>
    </row>
    <row r="75" spans="1:29" ht="57" hidden="1" thickBot="1" x14ac:dyDescent="0.25">
      <c r="A75" s="160" t="s">
        <v>2128</v>
      </c>
      <c r="B75" s="143" t="s">
        <v>1702</v>
      </c>
      <c r="C75" s="59" t="s">
        <v>2064</v>
      </c>
      <c r="D75" s="141" t="s">
        <v>1751</v>
      </c>
      <c r="E75" s="59" t="s">
        <v>2065</v>
      </c>
      <c r="F75" s="25"/>
      <c r="G75" s="160">
        <v>1</v>
      </c>
      <c r="H75" s="160">
        <v>1.8</v>
      </c>
      <c r="I75" s="160" t="s">
        <v>2129</v>
      </c>
      <c r="J75" s="162" t="s">
        <v>2128</v>
      </c>
      <c r="K75" s="162" t="s">
        <v>2127</v>
      </c>
      <c r="L75" s="24" t="s">
        <v>324</v>
      </c>
      <c r="M75" s="24" t="s">
        <v>325</v>
      </c>
      <c r="N75" s="25" t="s">
        <v>80</v>
      </c>
      <c r="O75" s="25" t="s">
        <v>86</v>
      </c>
      <c r="P75" s="25" t="s">
        <v>194</v>
      </c>
      <c r="Q75" s="25"/>
      <c r="R75" s="57">
        <v>0.1</v>
      </c>
      <c r="S75" s="25"/>
      <c r="T75" s="25"/>
      <c r="U75" s="25"/>
      <c r="V75" s="25"/>
      <c r="W75" s="58" t="s">
        <v>305</v>
      </c>
      <c r="X75" s="59" t="s">
        <v>314</v>
      </c>
      <c r="Y75" s="157"/>
      <c r="Z75" s="157"/>
      <c r="AA75" s="157"/>
      <c r="AB75" s="25"/>
      <c r="AC75" s="25"/>
    </row>
    <row r="76" spans="1:29" ht="34.5" hidden="1" thickBot="1" x14ac:dyDescent="0.25">
      <c r="A76" s="160" t="s">
        <v>2128</v>
      </c>
      <c r="B76" s="143" t="s">
        <v>1690</v>
      </c>
      <c r="C76" s="59" t="s">
        <v>2064</v>
      </c>
      <c r="D76" s="22" t="s">
        <v>1752</v>
      </c>
      <c r="E76" s="59" t="s">
        <v>2065</v>
      </c>
      <c r="F76" s="25"/>
      <c r="G76" s="160">
        <v>1</v>
      </c>
      <c r="H76" s="160">
        <v>1.8</v>
      </c>
      <c r="I76" s="160" t="s">
        <v>2129</v>
      </c>
      <c r="J76" s="162" t="s">
        <v>2128</v>
      </c>
      <c r="K76" s="162" t="s">
        <v>2127</v>
      </c>
      <c r="L76" s="24" t="s">
        <v>326</v>
      </c>
      <c r="M76" s="24" t="s">
        <v>327</v>
      </c>
      <c r="N76" s="25" t="s">
        <v>80</v>
      </c>
      <c r="O76" s="25" t="s">
        <v>62</v>
      </c>
      <c r="P76" s="25" t="s">
        <v>81</v>
      </c>
      <c r="Q76" s="25"/>
      <c r="R76" s="57">
        <v>0.1</v>
      </c>
      <c r="S76" s="25"/>
      <c r="T76" s="25"/>
      <c r="U76" s="25"/>
      <c r="V76" s="25"/>
      <c r="W76" s="59" t="s">
        <v>306</v>
      </c>
      <c r="X76" s="59" t="s">
        <v>315</v>
      </c>
      <c r="Y76" s="157"/>
      <c r="Z76" s="157"/>
      <c r="AA76" s="157"/>
      <c r="AB76" s="25"/>
      <c r="AC76" s="25"/>
    </row>
    <row r="77" spans="1:29" ht="57" hidden="1" thickBot="1" x14ac:dyDescent="0.25">
      <c r="A77" s="160" t="s">
        <v>2128</v>
      </c>
      <c r="B77" s="143" t="s">
        <v>1690</v>
      </c>
      <c r="C77" s="59" t="s">
        <v>2064</v>
      </c>
      <c r="D77" s="22" t="s">
        <v>1753</v>
      </c>
      <c r="E77" s="59" t="s">
        <v>2065</v>
      </c>
      <c r="F77" s="25"/>
      <c r="G77" s="160">
        <v>1</v>
      </c>
      <c r="H77" s="160">
        <v>1.8</v>
      </c>
      <c r="I77" s="160" t="s">
        <v>2129</v>
      </c>
      <c r="J77" s="162" t="s">
        <v>2128</v>
      </c>
      <c r="K77" s="162" t="s">
        <v>2127</v>
      </c>
      <c r="L77" s="24" t="s">
        <v>328</v>
      </c>
      <c r="M77" s="24" t="s">
        <v>329</v>
      </c>
      <c r="N77" s="25" t="s">
        <v>80</v>
      </c>
      <c r="O77" s="25" t="s">
        <v>86</v>
      </c>
      <c r="P77" s="25" t="s">
        <v>81</v>
      </c>
      <c r="Q77" s="25"/>
      <c r="R77" s="57">
        <v>0.9</v>
      </c>
      <c r="S77" s="25"/>
      <c r="T77" s="25"/>
      <c r="U77" s="25"/>
      <c r="V77" s="25"/>
      <c r="W77" s="59" t="s">
        <v>307</v>
      </c>
      <c r="X77" s="59" t="s">
        <v>316</v>
      </c>
      <c r="Y77" s="157"/>
      <c r="Z77" s="157"/>
      <c r="AA77" s="157"/>
      <c r="AB77" s="25"/>
      <c r="AC77" s="25"/>
    </row>
    <row r="78" spans="1:29" ht="34.5" hidden="1" thickBot="1" x14ac:dyDescent="0.25">
      <c r="A78" s="160" t="s">
        <v>2128</v>
      </c>
      <c r="B78" s="143" t="s">
        <v>1702</v>
      </c>
      <c r="C78" s="59" t="s">
        <v>2064</v>
      </c>
      <c r="D78" s="58" t="s">
        <v>1754</v>
      </c>
      <c r="E78" s="59" t="s">
        <v>2065</v>
      </c>
      <c r="F78" s="25"/>
      <c r="G78" s="160">
        <v>1</v>
      </c>
      <c r="H78" s="160">
        <v>1.8</v>
      </c>
      <c r="I78" s="160" t="s">
        <v>2129</v>
      </c>
      <c r="J78" s="162" t="s">
        <v>2128</v>
      </c>
      <c r="K78" s="162" t="s">
        <v>2127</v>
      </c>
      <c r="L78" s="24" t="s">
        <v>330</v>
      </c>
      <c r="M78" s="24" t="s">
        <v>331</v>
      </c>
      <c r="N78" s="25" t="s">
        <v>80</v>
      </c>
      <c r="O78" s="25" t="s">
        <v>86</v>
      </c>
      <c r="P78" s="25" t="s">
        <v>81</v>
      </c>
      <c r="Q78" s="25"/>
      <c r="R78" s="57">
        <v>0.7</v>
      </c>
      <c r="S78" s="25"/>
      <c r="T78" s="25"/>
      <c r="U78" s="25"/>
      <c r="V78" s="25"/>
      <c r="W78" s="60" t="s">
        <v>308</v>
      </c>
      <c r="X78" s="59" t="s">
        <v>317</v>
      </c>
      <c r="Y78" s="157"/>
      <c r="Z78" s="157"/>
      <c r="AA78" s="157"/>
      <c r="AB78" s="25"/>
      <c r="AC78" s="25"/>
    </row>
    <row r="79" spans="1:29" ht="34.5" hidden="1" thickBot="1" x14ac:dyDescent="0.25">
      <c r="A79" s="160" t="s">
        <v>2128</v>
      </c>
      <c r="B79" s="143" t="s">
        <v>1690</v>
      </c>
      <c r="C79" s="59" t="s">
        <v>2064</v>
      </c>
      <c r="D79" s="20" t="s">
        <v>1755</v>
      </c>
      <c r="E79" s="59" t="s">
        <v>2065</v>
      </c>
      <c r="F79" s="25"/>
      <c r="G79" s="160">
        <v>1</v>
      </c>
      <c r="H79" s="160">
        <v>1.8</v>
      </c>
      <c r="I79" s="160" t="s">
        <v>2129</v>
      </c>
      <c r="J79" s="162" t="s">
        <v>2128</v>
      </c>
      <c r="K79" s="162" t="s">
        <v>2127</v>
      </c>
      <c r="L79" s="24" t="s">
        <v>332</v>
      </c>
      <c r="M79" s="24" t="s">
        <v>333</v>
      </c>
      <c r="N79" s="25" t="s">
        <v>80</v>
      </c>
      <c r="O79" s="25" t="s">
        <v>86</v>
      </c>
      <c r="P79" s="25" t="s">
        <v>194</v>
      </c>
      <c r="Q79" s="25"/>
      <c r="R79" s="57">
        <v>0.1</v>
      </c>
      <c r="S79" s="25"/>
      <c r="T79" s="25"/>
      <c r="U79" s="25"/>
      <c r="V79" s="25"/>
      <c r="W79" s="58" t="s">
        <v>305</v>
      </c>
      <c r="X79" s="59" t="s">
        <v>314</v>
      </c>
      <c r="Y79" s="157"/>
      <c r="Z79" s="157"/>
      <c r="AA79" s="157"/>
      <c r="AB79" s="25"/>
      <c r="AC79" s="25"/>
    </row>
    <row r="80" spans="1:29" ht="45.75" hidden="1" thickBot="1" x14ac:dyDescent="0.25">
      <c r="A80" s="160" t="s">
        <v>2128</v>
      </c>
      <c r="B80" s="143" t="s">
        <v>1690</v>
      </c>
      <c r="C80" s="59" t="s">
        <v>2064</v>
      </c>
      <c r="D80" s="20" t="s">
        <v>1756</v>
      </c>
      <c r="E80" s="59" t="s">
        <v>2065</v>
      </c>
      <c r="F80" s="25"/>
      <c r="G80" s="160">
        <v>1</v>
      </c>
      <c r="H80" s="160">
        <v>1.8</v>
      </c>
      <c r="I80" s="160" t="s">
        <v>2129</v>
      </c>
      <c r="J80" s="162" t="s">
        <v>2128</v>
      </c>
      <c r="K80" s="162" t="s">
        <v>2127</v>
      </c>
      <c r="L80" s="24" t="s">
        <v>334</v>
      </c>
      <c r="M80" s="24" t="s">
        <v>335</v>
      </c>
      <c r="N80" s="25" t="s">
        <v>80</v>
      </c>
      <c r="O80" s="25" t="s">
        <v>86</v>
      </c>
      <c r="P80" s="25" t="s">
        <v>81</v>
      </c>
      <c r="Q80" s="25"/>
      <c r="R80" s="57">
        <v>0.8</v>
      </c>
      <c r="S80" s="25"/>
      <c r="T80" s="25"/>
      <c r="U80" s="25"/>
      <c r="V80" s="25"/>
      <c r="W80" s="60" t="s">
        <v>309</v>
      </c>
      <c r="X80" s="59" t="s">
        <v>318</v>
      </c>
      <c r="Y80" s="157"/>
      <c r="Z80" s="157"/>
      <c r="AA80" s="157"/>
      <c r="AB80" s="25"/>
      <c r="AC80" s="25"/>
    </row>
    <row r="81" spans="1:29" ht="34.5" hidden="1" thickBot="1" x14ac:dyDescent="0.25">
      <c r="A81" s="160" t="s">
        <v>2128</v>
      </c>
      <c r="B81" s="143" t="s">
        <v>1702</v>
      </c>
      <c r="C81" s="59" t="s">
        <v>2064</v>
      </c>
      <c r="D81" s="59" t="s">
        <v>1757</v>
      </c>
      <c r="E81" s="59" t="s">
        <v>2065</v>
      </c>
      <c r="F81" s="25"/>
      <c r="G81" s="160">
        <v>1</v>
      </c>
      <c r="H81" s="160">
        <v>1.8</v>
      </c>
      <c r="I81" s="160" t="s">
        <v>2129</v>
      </c>
      <c r="J81" s="162" t="s">
        <v>2128</v>
      </c>
      <c r="K81" s="162" t="s">
        <v>2127</v>
      </c>
      <c r="L81" s="24" t="s">
        <v>336</v>
      </c>
      <c r="M81" s="24" t="s">
        <v>337</v>
      </c>
      <c r="N81" s="25" t="s">
        <v>80</v>
      </c>
      <c r="O81" s="25" t="s">
        <v>86</v>
      </c>
      <c r="P81" s="25" t="s">
        <v>81</v>
      </c>
      <c r="Q81" s="25"/>
      <c r="R81" s="57">
        <v>0.1</v>
      </c>
      <c r="S81" s="25"/>
      <c r="T81" s="25"/>
      <c r="U81" s="25"/>
      <c r="V81" s="25"/>
      <c r="W81" s="60" t="s">
        <v>310</v>
      </c>
      <c r="X81" s="59" t="s">
        <v>301</v>
      </c>
      <c r="Y81" s="157"/>
      <c r="Z81" s="157"/>
      <c r="AA81" s="157"/>
      <c r="AB81" s="25"/>
      <c r="AC81" s="25"/>
    </row>
    <row r="82" spans="1:29" ht="45.75" hidden="1" thickBot="1" x14ac:dyDescent="0.25">
      <c r="A82" s="160" t="s">
        <v>2128</v>
      </c>
      <c r="B82" s="143" t="s">
        <v>1690</v>
      </c>
      <c r="C82" s="59" t="s">
        <v>2064</v>
      </c>
      <c r="D82" s="59" t="s">
        <v>1758</v>
      </c>
      <c r="E82" s="59" t="s">
        <v>2065</v>
      </c>
      <c r="F82" s="25"/>
      <c r="G82" s="160">
        <v>1</v>
      </c>
      <c r="H82" s="160">
        <v>1.8</v>
      </c>
      <c r="I82" s="160" t="s">
        <v>2129</v>
      </c>
      <c r="J82" s="162" t="s">
        <v>2128</v>
      </c>
      <c r="K82" s="162" t="s">
        <v>2127</v>
      </c>
      <c r="L82" s="24" t="s">
        <v>338</v>
      </c>
      <c r="M82" s="24" t="s">
        <v>339</v>
      </c>
      <c r="N82" s="25" t="s">
        <v>80</v>
      </c>
      <c r="O82" s="25" t="s">
        <v>86</v>
      </c>
      <c r="P82" s="25" t="s">
        <v>81</v>
      </c>
      <c r="Q82" s="25"/>
      <c r="R82" s="57">
        <v>0.2</v>
      </c>
      <c r="S82" s="25"/>
      <c r="T82" s="25"/>
      <c r="U82" s="25"/>
      <c r="V82" s="25"/>
      <c r="W82" s="60" t="s">
        <v>311</v>
      </c>
      <c r="X82" s="59" t="s">
        <v>302</v>
      </c>
      <c r="Y82" s="157"/>
      <c r="Z82" s="157"/>
      <c r="AA82" s="157"/>
      <c r="AB82" s="25"/>
      <c r="AC82" s="25"/>
    </row>
    <row r="83" spans="1:29" ht="34.5" hidden="1" thickBot="1" x14ac:dyDescent="0.25">
      <c r="A83" s="160" t="s">
        <v>2128</v>
      </c>
      <c r="B83" s="143" t="s">
        <v>1688</v>
      </c>
      <c r="C83" s="59" t="s">
        <v>2064</v>
      </c>
      <c r="D83" s="20" t="s">
        <v>1759</v>
      </c>
      <c r="E83" s="59" t="s">
        <v>2065</v>
      </c>
      <c r="F83" s="25"/>
      <c r="G83" s="160">
        <v>1</v>
      </c>
      <c r="H83" s="160">
        <v>1.8</v>
      </c>
      <c r="I83" s="160" t="s">
        <v>2129</v>
      </c>
      <c r="J83" s="162" t="s">
        <v>2128</v>
      </c>
      <c r="K83" s="162" t="s">
        <v>2127</v>
      </c>
      <c r="L83" s="24" t="s">
        <v>340</v>
      </c>
      <c r="M83" s="24" t="s">
        <v>341</v>
      </c>
      <c r="N83" s="25" t="s">
        <v>80</v>
      </c>
      <c r="O83" s="25" t="s">
        <v>86</v>
      </c>
      <c r="P83" s="25" t="s">
        <v>81</v>
      </c>
      <c r="Q83" s="25"/>
      <c r="R83" s="57">
        <v>1</v>
      </c>
      <c r="S83" s="25"/>
      <c r="T83" s="25"/>
      <c r="U83" s="25"/>
      <c r="V83" s="25"/>
      <c r="W83" s="59" t="s">
        <v>312</v>
      </c>
      <c r="X83" s="59" t="s">
        <v>319</v>
      </c>
      <c r="Y83" s="157"/>
      <c r="Z83" s="157"/>
      <c r="AA83" s="157"/>
      <c r="AB83" s="25"/>
      <c r="AC83" s="25"/>
    </row>
    <row r="84" spans="1:29" ht="57" hidden="1" thickBot="1" x14ac:dyDescent="0.25">
      <c r="A84" s="160" t="s">
        <v>2132</v>
      </c>
      <c r="B84" s="143" t="s">
        <v>1686</v>
      </c>
      <c r="C84" s="59" t="s">
        <v>2064</v>
      </c>
      <c r="D84" s="104" t="s">
        <v>1760</v>
      </c>
      <c r="E84" s="59" t="s">
        <v>2065</v>
      </c>
      <c r="F84" s="25"/>
      <c r="G84" s="160">
        <v>1</v>
      </c>
      <c r="H84" s="160">
        <v>1.3</v>
      </c>
      <c r="I84" s="160" t="s">
        <v>2131</v>
      </c>
      <c r="J84" s="160" t="s">
        <v>2132</v>
      </c>
      <c r="K84" s="160" t="s">
        <v>2130</v>
      </c>
      <c r="L84" s="24" t="s">
        <v>378</v>
      </c>
      <c r="M84" s="24" t="s">
        <v>379</v>
      </c>
      <c r="N84" s="25" t="s">
        <v>80</v>
      </c>
      <c r="O84" s="25" t="s">
        <v>380</v>
      </c>
      <c r="P84" s="25" t="s">
        <v>194</v>
      </c>
      <c r="Q84" s="25"/>
      <c r="R84" s="24" t="s">
        <v>343</v>
      </c>
      <c r="S84" s="25"/>
      <c r="T84" s="25"/>
      <c r="U84" s="25"/>
      <c r="V84" s="25"/>
      <c r="W84" s="28" t="s">
        <v>357</v>
      </c>
      <c r="X84" s="28" t="s">
        <v>358</v>
      </c>
      <c r="Y84" s="157"/>
      <c r="Z84" s="157"/>
      <c r="AA84" s="157"/>
      <c r="AB84" s="25"/>
      <c r="AC84" s="25"/>
    </row>
    <row r="85" spans="1:29" ht="34.5" hidden="1" thickBot="1" x14ac:dyDescent="0.25">
      <c r="A85" s="160" t="s">
        <v>2132</v>
      </c>
      <c r="B85" s="143" t="s">
        <v>1687</v>
      </c>
      <c r="C85" s="59" t="s">
        <v>2064</v>
      </c>
      <c r="D85" s="104" t="s">
        <v>1761</v>
      </c>
      <c r="E85" s="59" t="s">
        <v>2065</v>
      </c>
      <c r="F85" s="25"/>
      <c r="G85" s="160">
        <v>1</v>
      </c>
      <c r="H85" s="160">
        <v>1.3</v>
      </c>
      <c r="I85" s="160" t="s">
        <v>2131</v>
      </c>
      <c r="J85" s="160" t="s">
        <v>2132</v>
      </c>
      <c r="K85" s="160" t="s">
        <v>2130</v>
      </c>
      <c r="L85" s="24" t="s">
        <v>381</v>
      </c>
      <c r="M85" s="24" t="s">
        <v>382</v>
      </c>
      <c r="N85" s="25" t="s">
        <v>80</v>
      </c>
      <c r="O85" s="25" t="s">
        <v>86</v>
      </c>
      <c r="P85" s="25" t="s">
        <v>194</v>
      </c>
      <c r="Q85" s="25"/>
      <c r="R85" s="63" t="s">
        <v>344</v>
      </c>
      <c r="S85" s="25"/>
      <c r="T85" s="25"/>
      <c r="U85" s="25"/>
      <c r="V85" s="25"/>
      <c r="W85" s="64" t="s">
        <v>360</v>
      </c>
      <c r="X85" s="64" t="s">
        <v>359</v>
      </c>
      <c r="Y85" s="157"/>
      <c r="Z85" s="157"/>
      <c r="AA85" s="157"/>
      <c r="AB85" s="25"/>
      <c r="AC85" s="25"/>
    </row>
    <row r="86" spans="1:29" ht="45.75" hidden="1" thickBot="1" x14ac:dyDescent="0.25">
      <c r="A86" s="160" t="s">
        <v>2132</v>
      </c>
      <c r="B86" s="143" t="s">
        <v>1702</v>
      </c>
      <c r="C86" s="59" t="s">
        <v>2064</v>
      </c>
      <c r="D86" s="104" t="s">
        <v>1762</v>
      </c>
      <c r="E86" s="59" t="s">
        <v>2065</v>
      </c>
      <c r="F86" s="25"/>
      <c r="G86" s="160">
        <v>1</v>
      </c>
      <c r="H86" s="160">
        <v>1.3</v>
      </c>
      <c r="I86" s="160" t="s">
        <v>2131</v>
      </c>
      <c r="J86" s="160" t="s">
        <v>2132</v>
      </c>
      <c r="K86" s="160" t="s">
        <v>2130</v>
      </c>
      <c r="L86" s="24" t="s">
        <v>383</v>
      </c>
      <c r="M86" s="24" t="s">
        <v>384</v>
      </c>
      <c r="N86" s="25" t="s">
        <v>80</v>
      </c>
      <c r="O86" s="25" t="s">
        <v>62</v>
      </c>
      <c r="P86" s="25" t="s">
        <v>194</v>
      </c>
      <c r="Q86" s="25"/>
      <c r="R86" s="63" t="s">
        <v>345</v>
      </c>
      <c r="S86" s="25"/>
      <c r="T86" s="25"/>
      <c r="U86" s="25"/>
      <c r="V86" s="25"/>
      <c r="W86" s="64" t="s">
        <v>361</v>
      </c>
      <c r="X86" s="64" t="s">
        <v>362</v>
      </c>
      <c r="Y86" s="157"/>
      <c r="Z86" s="157"/>
      <c r="AA86" s="157"/>
      <c r="AB86" s="25"/>
      <c r="AC86" s="25"/>
    </row>
    <row r="87" spans="1:29" ht="45.75" hidden="1" thickBot="1" x14ac:dyDescent="0.25">
      <c r="A87" s="160" t="s">
        <v>2132</v>
      </c>
      <c r="B87" s="143" t="s">
        <v>1763</v>
      </c>
      <c r="C87" s="59" t="s">
        <v>2064</v>
      </c>
      <c r="D87" s="104" t="s">
        <v>1764</v>
      </c>
      <c r="E87" s="59" t="s">
        <v>2065</v>
      </c>
      <c r="F87" s="25"/>
      <c r="G87" s="160">
        <v>1</v>
      </c>
      <c r="H87" s="160">
        <v>1.3</v>
      </c>
      <c r="I87" s="160" t="s">
        <v>2131</v>
      </c>
      <c r="J87" s="160" t="s">
        <v>2132</v>
      </c>
      <c r="K87" s="160" t="s">
        <v>2130</v>
      </c>
      <c r="L87" s="24" t="s">
        <v>385</v>
      </c>
      <c r="M87" s="24" t="s">
        <v>386</v>
      </c>
      <c r="N87" s="25" t="s">
        <v>80</v>
      </c>
      <c r="O87" s="25" t="s">
        <v>86</v>
      </c>
      <c r="P87" s="25" t="s">
        <v>194</v>
      </c>
      <c r="Q87" s="25"/>
      <c r="R87" s="63" t="s">
        <v>346</v>
      </c>
      <c r="S87" s="25"/>
      <c r="T87" s="25"/>
      <c r="U87" s="25"/>
      <c r="V87" s="25"/>
      <c r="W87" s="64" t="s">
        <v>364</v>
      </c>
      <c r="X87" s="28" t="s">
        <v>363</v>
      </c>
      <c r="Y87" s="157"/>
      <c r="Z87" s="157"/>
      <c r="AA87" s="157"/>
      <c r="AB87" s="25"/>
      <c r="AC87" s="25"/>
    </row>
    <row r="88" spans="1:29" ht="34.5" hidden="1" thickBot="1" x14ac:dyDescent="0.25">
      <c r="A88" s="160" t="s">
        <v>2132</v>
      </c>
      <c r="B88" s="143" t="s">
        <v>1690</v>
      </c>
      <c r="C88" s="59" t="s">
        <v>2064</v>
      </c>
      <c r="D88" s="104" t="s">
        <v>1765</v>
      </c>
      <c r="E88" s="59" t="s">
        <v>2065</v>
      </c>
      <c r="F88" s="25"/>
      <c r="G88" s="160">
        <v>1</v>
      </c>
      <c r="H88" s="160">
        <v>1.3</v>
      </c>
      <c r="I88" s="160" t="s">
        <v>2131</v>
      </c>
      <c r="J88" s="160" t="s">
        <v>2132</v>
      </c>
      <c r="K88" s="160" t="s">
        <v>2130</v>
      </c>
      <c r="L88" s="24" t="s">
        <v>387</v>
      </c>
      <c r="M88" s="24" t="s">
        <v>388</v>
      </c>
      <c r="N88" s="25" t="s">
        <v>80</v>
      </c>
      <c r="O88" s="25" t="s">
        <v>86</v>
      </c>
      <c r="P88" s="25" t="s">
        <v>194</v>
      </c>
      <c r="Q88" s="25"/>
      <c r="R88" s="63" t="s">
        <v>347</v>
      </c>
      <c r="S88" s="25"/>
      <c r="T88" s="25"/>
      <c r="U88" s="25"/>
      <c r="V88" s="25"/>
      <c r="W88" s="64" t="s">
        <v>361</v>
      </c>
      <c r="X88" s="64" t="s">
        <v>365</v>
      </c>
      <c r="Y88" s="157"/>
      <c r="Z88" s="157"/>
      <c r="AA88" s="157"/>
      <c r="AB88" s="25"/>
      <c r="AC88" s="25"/>
    </row>
    <row r="89" spans="1:29" ht="45.75" hidden="1" thickBot="1" x14ac:dyDescent="0.25">
      <c r="A89" s="160" t="s">
        <v>2132</v>
      </c>
      <c r="B89" s="143" t="s">
        <v>1690</v>
      </c>
      <c r="C89" s="59" t="s">
        <v>2064</v>
      </c>
      <c r="D89" s="104" t="s">
        <v>1766</v>
      </c>
      <c r="E89" s="59" t="s">
        <v>2065</v>
      </c>
      <c r="F89" s="25"/>
      <c r="G89" s="160">
        <v>1</v>
      </c>
      <c r="H89" s="160">
        <v>1.3</v>
      </c>
      <c r="I89" s="160" t="s">
        <v>2131</v>
      </c>
      <c r="J89" s="160" t="s">
        <v>2132</v>
      </c>
      <c r="K89" s="160" t="s">
        <v>2130</v>
      </c>
      <c r="L89" s="24" t="s">
        <v>389</v>
      </c>
      <c r="M89" s="24" t="s">
        <v>390</v>
      </c>
      <c r="N89" s="25" t="s">
        <v>80</v>
      </c>
      <c r="O89" s="25" t="s">
        <v>62</v>
      </c>
      <c r="P89" s="25" t="s">
        <v>194</v>
      </c>
      <c r="Q89" s="25"/>
      <c r="R89" s="63" t="s">
        <v>348</v>
      </c>
      <c r="S89" s="25"/>
      <c r="T89" s="25"/>
      <c r="U89" s="25"/>
      <c r="V89" s="25"/>
      <c r="W89" s="64" t="s">
        <v>367</v>
      </c>
      <c r="X89" s="64" t="s">
        <v>366</v>
      </c>
      <c r="Y89" s="157"/>
      <c r="Z89" s="157"/>
      <c r="AA89" s="157"/>
      <c r="AB89" s="25"/>
      <c r="AC89" s="25"/>
    </row>
    <row r="90" spans="1:29" ht="34.5" hidden="1" thickBot="1" x14ac:dyDescent="0.25">
      <c r="A90" s="160" t="s">
        <v>2132</v>
      </c>
      <c r="B90" s="143" t="s">
        <v>1702</v>
      </c>
      <c r="C90" s="59" t="s">
        <v>2064</v>
      </c>
      <c r="D90" s="104" t="s">
        <v>1767</v>
      </c>
      <c r="E90" s="59" t="s">
        <v>2065</v>
      </c>
      <c r="F90" s="25"/>
      <c r="G90" s="160">
        <v>1</v>
      </c>
      <c r="H90" s="160">
        <v>1.3</v>
      </c>
      <c r="I90" s="160" t="s">
        <v>2131</v>
      </c>
      <c r="J90" s="160" t="s">
        <v>2132</v>
      </c>
      <c r="K90" s="160" t="s">
        <v>2130</v>
      </c>
      <c r="L90" s="24" t="s">
        <v>391</v>
      </c>
      <c r="M90" s="24" t="s">
        <v>392</v>
      </c>
      <c r="N90" s="25" t="s">
        <v>80</v>
      </c>
      <c r="O90" s="25" t="s">
        <v>62</v>
      </c>
      <c r="P90" s="25" t="s">
        <v>194</v>
      </c>
      <c r="Q90" s="25"/>
      <c r="R90" s="63" t="s">
        <v>349</v>
      </c>
      <c r="S90" s="25"/>
      <c r="T90" s="25"/>
      <c r="U90" s="25"/>
      <c r="V90" s="25"/>
      <c r="W90" s="64" t="s">
        <v>368</v>
      </c>
      <c r="X90" s="64" t="s">
        <v>369</v>
      </c>
      <c r="Y90" s="157"/>
      <c r="Z90" s="157"/>
      <c r="AA90" s="157"/>
      <c r="AB90" s="25"/>
      <c r="AC90" s="25"/>
    </row>
    <row r="91" spans="1:29" ht="34.5" hidden="1" thickBot="1" x14ac:dyDescent="0.25">
      <c r="A91" s="160" t="s">
        <v>2132</v>
      </c>
      <c r="B91" s="143" t="s">
        <v>1690</v>
      </c>
      <c r="C91" s="59" t="s">
        <v>2064</v>
      </c>
      <c r="D91" s="104" t="s">
        <v>1768</v>
      </c>
      <c r="E91" s="59" t="s">
        <v>2065</v>
      </c>
      <c r="F91" s="25"/>
      <c r="G91" s="160">
        <v>1</v>
      </c>
      <c r="H91" s="160">
        <v>1.3</v>
      </c>
      <c r="I91" s="160" t="s">
        <v>2131</v>
      </c>
      <c r="J91" s="160" t="s">
        <v>2132</v>
      </c>
      <c r="K91" s="160" t="s">
        <v>2130</v>
      </c>
      <c r="L91" s="24" t="s">
        <v>393</v>
      </c>
      <c r="M91" s="24" t="s">
        <v>394</v>
      </c>
      <c r="N91" s="25" t="s">
        <v>80</v>
      </c>
      <c r="O91" s="25" t="s">
        <v>62</v>
      </c>
      <c r="P91" s="25" t="s">
        <v>194</v>
      </c>
      <c r="Q91" s="25"/>
      <c r="R91" s="63" t="s">
        <v>350</v>
      </c>
      <c r="S91" s="25"/>
      <c r="T91" s="25"/>
      <c r="U91" s="25"/>
      <c r="V91" s="25"/>
      <c r="W91" s="64" t="s">
        <v>371</v>
      </c>
      <c r="X91" s="64" t="s">
        <v>370</v>
      </c>
      <c r="Y91" s="157"/>
      <c r="Z91" s="157"/>
      <c r="AA91" s="157"/>
      <c r="AB91" s="25"/>
      <c r="AC91" s="25"/>
    </row>
    <row r="92" spans="1:29" ht="45.75" hidden="1" thickBot="1" x14ac:dyDescent="0.25">
      <c r="A92" s="160" t="s">
        <v>2132</v>
      </c>
      <c r="B92" s="143" t="s">
        <v>1691</v>
      </c>
      <c r="C92" s="59" t="s">
        <v>2064</v>
      </c>
      <c r="D92" s="104" t="s">
        <v>1769</v>
      </c>
      <c r="E92" s="59" t="s">
        <v>2065</v>
      </c>
      <c r="F92" s="25"/>
      <c r="G92" s="160">
        <v>1</v>
      </c>
      <c r="H92" s="160">
        <v>1.3</v>
      </c>
      <c r="I92" s="160" t="s">
        <v>2131</v>
      </c>
      <c r="J92" s="160" t="s">
        <v>2132</v>
      </c>
      <c r="K92" s="160" t="s">
        <v>2130</v>
      </c>
      <c r="L92" s="24" t="s">
        <v>395</v>
      </c>
      <c r="M92" s="24" t="s">
        <v>396</v>
      </c>
      <c r="N92" s="25" t="s">
        <v>80</v>
      </c>
      <c r="O92" s="25" t="s">
        <v>62</v>
      </c>
      <c r="P92" s="25" t="s">
        <v>194</v>
      </c>
      <c r="Q92" s="25"/>
      <c r="R92" s="63" t="s">
        <v>351</v>
      </c>
      <c r="S92" s="25"/>
      <c r="T92" s="25"/>
      <c r="U92" s="25"/>
      <c r="V92" s="25"/>
      <c r="W92" s="64" t="s">
        <v>372</v>
      </c>
      <c r="X92" s="64" t="s">
        <v>373</v>
      </c>
      <c r="Y92" s="157"/>
      <c r="Z92" s="157"/>
      <c r="AA92" s="157"/>
      <c r="AB92" s="25"/>
      <c r="AC92" s="25"/>
    </row>
    <row r="93" spans="1:29" ht="45.75" hidden="1" thickBot="1" x14ac:dyDescent="0.25">
      <c r="A93" s="160" t="s">
        <v>2132</v>
      </c>
      <c r="B93" s="143" t="s">
        <v>1702</v>
      </c>
      <c r="C93" s="59" t="s">
        <v>2064</v>
      </c>
      <c r="D93" s="104" t="s">
        <v>1770</v>
      </c>
      <c r="E93" s="59" t="s">
        <v>2065</v>
      </c>
      <c r="F93" s="25"/>
      <c r="G93" s="160">
        <v>1</v>
      </c>
      <c r="H93" s="160">
        <v>1.3</v>
      </c>
      <c r="I93" s="160" t="s">
        <v>2131</v>
      </c>
      <c r="J93" s="160" t="s">
        <v>2132</v>
      </c>
      <c r="K93" s="160" t="s">
        <v>2130</v>
      </c>
      <c r="L93" s="24" t="s">
        <v>397</v>
      </c>
      <c r="M93" s="24" t="s">
        <v>398</v>
      </c>
      <c r="N93" s="25" t="s">
        <v>80</v>
      </c>
      <c r="O93" s="25" t="s">
        <v>86</v>
      </c>
      <c r="P93" s="25" t="s">
        <v>194</v>
      </c>
      <c r="Q93" s="25"/>
      <c r="R93" s="52" t="s">
        <v>342</v>
      </c>
      <c r="S93" s="25"/>
      <c r="T93" s="25"/>
      <c r="U93" s="25"/>
      <c r="V93" s="25"/>
      <c r="W93" s="28" t="s">
        <v>368</v>
      </c>
      <c r="X93" s="28" t="s">
        <v>374</v>
      </c>
      <c r="Y93" s="157"/>
      <c r="Z93" s="157"/>
      <c r="AA93" s="157"/>
      <c r="AB93" s="25"/>
      <c r="AC93" s="25"/>
    </row>
    <row r="94" spans="1:29" ht="45.75" hidden="1" thickBot="1" x14ac:dyDescent="0.25">
      <c r="A94" s="160" t="s">
        <v>2132</v>
      </c>
      <c r="B94" s="143" t="s">
        <v>1691</v>
      </c>
      <c r="C94" s="59" t="s">
        <v>2064</v>
      </c>
      <c r="D94" s="104" t="s">
        <v>1771</v>
      </c>
      <c r="E94" s="59" t="s">
        <v>2065</v>
      </c>
      <c r="F94" s="25"/>
      <c r="G94" s="160">
        <v>1</v>
      </c>
      <c r="H94" s="160">
        <v>1.3</v>
      </c>
      <c r="I94" s="160" t="s">
        <v>2131</v>
      </c>
      <c r="J94" s="160" t="s">
        <v>2132</v>
      </c>
      <c r="K94" s="160" t="s">
        <v>2130</v>
      </c>
      <c r="L94" s="24" t="s">
        <v>399</v>
      </c>
      <c r="M94" s="24" t="s">
        <v>398</v>
      </c>
      <c r="N94" s="25" t="s">
        <v>80</v>
      </c>
      <c r="O94" s="25" t="s">
        <v>86</v>
      </c>
      <c r="P94" s="25" t="s">
        <v>194</v>
      </c>
      <c r="Q94" s="25"/>
      <c r="R94" s="52" t="s">
        <v>352</v>
      </c>
      <c r="S94" s="25"/>
      <c r="T94" s="25"/>
      <c r="U94" s="25"/>
      <c r="V94" s="25"/>
      <c r="W94" s="28" t="s">
        <v>368</v>
      </c>
      <c r="X94" s="28" t="s">
        <v>374</v>
      </c>
      <c r="Y94" s="157"/>
      <c r="Z94" s="157"/>
      <c r="AA94" s="157"/>
      <c r="AB94" s="25"/>
      <c r="AC94" s="25"/>
    </row>
    <row r="95" spans="1:29" ht="34.5" hidden="1" thickBot="1" x14ac:dyDescent="0.25">
      <c r="A95" s="160" t="s">
        <v>2132</v>
      </c>
      <c r="B95" s="143" t="s">
        <v>1691</v>
      </c>
      <c r="C95" s="59" t="s">
        <v>2064</v>
      </c>
      <c r="D95" s="104" t="s">
        <v>1772</v>
      </c>
      <c r="E95" s="59" t="s">
        <v>2065</v>
      </c>
      <c r="F95" s="25"/>
      <c r="G95" s="160">
        <v>1</v>
      </c>
      <c r="H95" s="160">
        <v>1.3</v>
      </c>
      <c r="I95" s="160" t="s">
        <v>2131</v>
      </c>
      <c r="J95" s="160" t="s">
        <v>2132</v>
      </c>
      <c r="K95" s="160" t="s">
        <v>2130</v>
      </c>
      <c r="L95" s="24" t="s">
        <v>400</v>
      </c>
      <c r="M95" s="24" t="s">
        <v>401</v>
      </c>
      <c r="N95" s="25" t="s">
        <v>80</v>
      </c>
      <c r="O95" s="25" t="s">
        <v>86</v>
      </c>
      <c r="P95" s="25" t="s">
        <v>194</v>
      </c>
      <c r="Q95" s="25"/>
      <c r="R95" s="52" t="s">
        <v>353</v>
      </c>
      <c r="S95" s="25"/>
      <c r="T95" s="25"/>
      <c r="U95" s="25"/>
      <c r="V95" s="25"/>
      <c r="W95" s="64" t="s">
        <v>364</v>
      </c>
      <c r="X95" s="28" t="s">
        <v>363</v>
      </c>
      <c r="Y95" s="157"/>
      <c r="Z95" s="157"/>
      <c r="AA95" s="157"/>
      <c r="AB95" s="25"/>
      <c r="AC95" s="25"/>
    </row>
    <row r="96" spans="1:29" ht="45.75" hidden="1" thickBot="1" x14ac:dyDescent="0.25">
      <c r="A96" s="160" t="s">
        <v>2132</v>
      </c>
      <c r="B96" s="143" t="s">
        <v>1708</v>
      </c>
      <c r="C96" s="59" t="s">
        <v>2064</v>
      </c>
      <c r="D96" s="104" t="s">
        <v>1773</v>
      </c>
      <c r="E96" s="59" t="s">
        <v>2065</v>
      </c>
      <c r="F96" s="25"/>
      <c r="G96" s="160">
        <v>1</v>
      </c>
      <c r="H96" s="160">
        <v>1.3</v>
      </c>
      <c r="I96" s="160" t="s">
        <v>2131</v>
      </c>
      <c r="J96" s="160" t="s">
        <v>2132</v>
      </c>
      <c r="K96" s="160" t="s">
        <v>2130</v>
      </c>
      <c r="L96" s="24" t="s">
        <v>402</v>
      </c>
      <c r="M96" s="24" t="s">
        <v>403</v>
      </c>
      <c r="N96" s="25" t="s">
        <v>80</v>
      </c>
      <c r="O96" s="25" t="s">
        <v>86</v>
      </c>
      <c r="P96" s="25" t="s">
        <v>194</v>
      </c>
      <c r="Q96" s="25"/>
      <c r="R96" s="52" t="s">
        <v>354</v>
      </c>
      <c r="S96" s="25"/>
      <c r="T96" s="25"/>
      <c r="U96" s="25"/>
      <c r="V96" s="25"/>
      <c r="W96" s="28" t="s">
        <v>375</v>
      </c>
      <c r="X96" s="28" t="s">
        <v>376</v>
      </c>
      <c r="Y96" s="157"/>
      <c r="Z96" s="157"/>
      <c r="AA96" s="157"/>
      <c r="AB96" s="25"/>
      <c r="AC96" s="25"/>
    </row>
    <row r="97" spans="1:29" ht="34.5" hidden="1" thickBot="1" x14ac:dyDescent="0.25">
      <c r="A97" s="160" t="s">
        <v>2132</v>
      </c>
      <c r="B97" s="143" t="s">
        <v>1690</v>
      </c>
      <c r="C97" s="59" t="s">
        <v>2064</v>
      </c>
      <c r="D97" s="104" t="s">
        <v>1774</v>
      </c>
      <c r="E97" s="59" t="s">
        <v>2065</v>
      </c>
      <c r="F97" s="25"/>
      <c r="G97" s="160">
        <v>1</v>
      </c>
      <c r="H97" s="160">
        <v>1.3</v>
      </c>
      <c r="I97" s="160" t="s">
        <v>2131</v>
      </c>
      <c r="J97" s="160" t="s">
        <v>2132</v>
      </c>
      <c r="K97" s="160" t="s">
        <v>2130</v>
      </c>
      <c r="L97" s="24" t="s">
        <v>404</v>
      </c>
      <c r="M97" s="24" t="s">
        <v>405</v>
      </c>
      <c r="N97" s="25" t="s">
        <v>80</v>
      </c>
      <c r="O97" s="25" t="s">
        <v>62</v>
      </c>
      <c r="P97" s="25" t="s">
        <v>194</v>
      </c>
      <c r="Q97" s="25"/>
      <c r="R97" s="52" t="s">
        <v>355</v>
      </c>
      <c r="S97" s="25"/>
      <c r="T97" s="25"/>
      <c r="U97" s="25"/>
      <c r="V97" s="25"/>
      <c r="W97" s="28" t="s">
        <v>377</v>
      </c>
      <c r="X97" s="28" t="s">
        <v>363</v>
      </c>
      <c r="Y97" s="157"/>
      <c r="Z97" s="157"/>
      <c r="AA97" s="157"/>
      <c r="AB97" s="25"/>
      <c r="AC97" s="25"/>
    </row>
    <row r="98" spans="1:29" ht="34.5" hidden="1" thickBot="1" x14ac:dyDescent="0.25">
      <c r="A98" s="160" t="s">
        <v>2132</v>
      </c>
      <c r="B98" s="143" t="s">
        <v>1690</v>
      </c>
      <c r="C98" s="59" t="s">
        <v>2064</v>
      </c>
      <c r="D98" s="104" t="s">
        <v>1775</v>
      </c>
      <c r="E98" s="59" t="s">
        <v>2065</v>
      </c>
      <c r="F98" s="25"/>
      <c r="G98" s="160">
        <v>1</v>
      </c>
      <c r="H98" s="160">
        <v>1.3</v>
      </c>
      <c r="I98" s="160" t="s">
        <v>2131</v>
      </c>
      <c r="J98" s="160" t="s">
        <v>2132</v>
      </c>
      <c r="K98" s="160" t="s">
        <v>2130</v>
      </c>
      <c r="L98" s="24" t="s">
        <v>406</v>
      </c>
      <c r="M98" s="24" t="s">
        <v>405</v>
      </c>
      <c r="N98" s="25" t="s">
        <v>80</v>
      </c>
      <c r="O98" s="25" t="s">
        <v>62</v>
      </c>
      <c r="P98" s="25" t="s">
        <v>194</v>
      </c>
      <c r="Q98" s="25"/>
      <c r="R98" s="52" t="s">
        <v>356</v>
      </c>
      <c r="S98" s="25"/>
      <c r="T98" s="25"/>
      <c r="U98" s="25"/>
      <c r="V98" s="25"/>
      <c r="W98" s="28" t="s">
        <v>377</v>
      </c>
      <c r="X98" s="28" t="s">
        <v>363</v>
      </c>
      <c r="Y98" s="157"/>
      <c r="Z98" s="157"/>
      <c r="AA98" s="157"/>
      <c r="AB98" s="25"/>
      <c r="AC98" s="25"/>
    </row>
    <row r="99" spans="1:29" ht="34.5" hidden="1" thickBot="1" x14ac:dyDescent="0.25">
      <c r="A99" s="160" t="s">
        <v>2135</v>
      </c>
      <c r="B99" s="143" t="s">
        <v>1686</v>
      </c>
      <c r="C99" s="59" t="s">
        <v>2067</v>
      </c>
      <c r="D99" s="24" t="s">
        <v>1776</v>
      </c>
      <c r="E99" s="59" t="s">
        <v>2068</v>
      </c>
      <c r="F99" s="25"/>
      <c r="G99" s="160">
        <v>3</v>
      </c>
      <c r="H99" s="160">
        <v>3.1</v>
      </c>
      <c r="I99" s="160" t="s">
        <v>2134</v>
      </c>
      <c r="J99" s="160" t="s">
        <v>2135</v>
      </c>
      <c r="K99" s="160" t="s">
        <v>2133</v>
      </c>
      <c r="L99" s="24" t="s">
        <v>451</v>
      </c>
      <c r="M99" s="24" t="s">
        <v>452</v>
      </c>
      <c r="N99" s="25" t="s">
        <v>453</v>
      </c>
      <c r="O99" s="25" t="s">
        <v>380</v>
      </c>
      <c r="P99" s="25" t="s">
        <v>81</v>
      </c>
      <c r="Q99" s="25"/>
      <c r="R99" s="56" t="s">
        <v>407</v>
      </c>
      <c r="S99" s="25"/>
      <c r="T99" s="25"/>
      <c r="U99" s="25"/>
      <c r="V99" s="25"/>
      <c r="W99" s="24" t="s">
        <v>425</v>
      </c>
      <c r="X99" s="51" t="s">
        <v>426</v>
      </c>
      <c r="Y99" s="157"/>
      <c r="Z99" s="157"/>
      <c r="AA99" s="157"/>
      <c r="AB99" s="25"/>
      <c r="AC99" s="25"/>
    </row>
    <row r="100" spans="1:29" ht="45.75" hidden="1" thickBot="1" x14ac:dyDescent="0.25">
      <c r="A100" s="160" t="s">
        <v>2135</v>
      </c>
      <c r="B100" s="143" t="s">
        <v>1687</v>
      </c>
      <c r="C100" s="59" t="s">
        <v>2067</v>
      </c>
      <c r="D100" s="24" t="s">
        <v>1777</v>
      </c>
      <c r="E100" s="59" t="s">
        <v>2068</v>
      </c>
      <c r="F100" s="25"/>
      <c r="G100" s="160">
        <v>3</v>
      </c>
      <c r="H100" s="160">
        <v>3.1</v>
      </c>
      <c r="I100" s="160" t="s">
        <v>2134</v>
      </c>
      <c r="J100" s="160" t="s">
        <v>2135</v>
      </c>
      <c r="K100" s="160" t="s">
        <v>2133</v>
      </c>
      <c r="L100" s="24" t="s">
        <v>454</v>
      </c>
      <c r="M100" s="24" t="s">
        <v>455</v>
      </c>
      <c r="N100" s="25" t="s">
        <v>80</v>
      </c>
      <c r="O100" s="25" t="s">
        <v>86</v>
      </c>
      <c r="P100" s="25" t="s">
        <v>81</v>
      </c>
      <c r="Q100" s="25"/>
      <c r="R100" s="57" t="s">
        <v>408</v>
      </c>
      <c r="S100" s="25"/>
      <c r="T100" s="25"/>
      <c r="U100" s="25"/>
      <c r="V100" s="25"/>
      <c r="W100" s="24" t="s">
        <v>428</v>
      </c>
      <c r="X100" s="24" t="s">
        <v>427</v>
      </c>
      <c r="Y100" s="157"/>
      <c r="Z100" s="157"/>
      <c r="AA100" s="157"/>
      <c r="AB100" s="25"/>
      <c r="AC100" s="25"/>
    </row>
    <row r="101" spans="1:29" ht="23.25" hidden="1" thickBot="1" x14ac:dyDescent="0.25">
      <c r="A101" s="160" t="s">
        <v>2135</v>
      </c>
      <c r="B101" s="143" t="s">
        <v>1702</v>
      </c>
      <c r="C101" s="59" t="s">
        <v>2067</v>
      </c>
      <c r="D101" s="24" t="s">
        <v>1778</v>
      </c>
      <c r="E101" s="59" t="s">
        <v>2068</v>
      </c>
      <c r="F101" s="25"/>
      <c r="G101" s="160">
        <v>3</v>
      </c>
      <c r="H101" s="160">
        <v>3.1</v>
      </c>
      <c r="I101" s="160" t="s">
        <v>2134</v>
      </c>
      <c r="J101" s="160" t="s">
        <v>2135</v>
      </c>
      <c r="K101" s="160" t="s">
        <v>2133</v>
      </c>
      <c r="L101" s="24" t="s">
        <v>456</v>
      </c>
      <c r="M101" s="24" t="s">
        <v>457</v>
      </c>
      <c r="N101" s="25" t="s">
        <v>80</v>
      </c>
      <c r="O101" s="25" t="s">
        <v>62</v>
      </c>
      <c r="P101" s="25" t="s">
        <v>194</v>
      </c>
      <c r="Q101" s="25"/>
      <c r="R101" s="57" t="s">
        <v>409</v>
      </c>
      <c r="S101" s="25"/>
      <c r="T101" s="25"/>
      <c r="U101" s="25"/>
      <c r="V101" s="25"/>
      <c r="W101" s="24" t="s">
        <v>429</v>
      </c>
      <c r="X101" s="62" t="s">
        <v>430</v>
      </c>
      <c r="Y101" s="157"/>
      <c r="Z101" s="157"/>
      <c r="AA101" s="157"/>
      <c r="AB101" s="25"/>
      <c r="AC101" s="25"/>
    </row>
    <row r="102" spans="1:29" ht="34.5" hidden="1" thickBot="1" x14ac:dyDescent="0.25">
      <c r="A102" s="160" t="s">
        <v>2135</v>
      </c>
      <c r="B102" s="143" t="s">
        <v>1690</v>
      </c>
      <c r="C102" s="59" t="s">
        <v>2067</v>
      </c>
      <c r="D102" s="24" t="s">
        <v>1779</v>
      </c>
      <c r="E102" s="59" t="s">
        <v>2068</v>
      </c>
      <c r="F102" s="25"/>
      <c r="G102" s="160">
        <v>3</v>
      </c>
      <c r="H102" s="160">
        <v>3.1</v>
      </c>
      <c r="I102" s="160" t="s">
        <v>2134</v>
      </c>
      <c r="J102" s="160" t="s">
        <v>2135</v>
      </c>
      <c r="K102" s="160" t="s">
        <v>2133</v>
      </c>
      <c r="L102" s="24" t="s">
        <v>458</v>
      </c>
      <c r="M102" s="24" t="s">
        <v>459</v>
      </c>
      <c r="N102" s="25" t="s">
        <v>80</v>
      </c>
      <c r="O102" s="25" t="s">
        <v>62</v>
      </c>
      <c r="P102" s="25" t="s">
        <v>81</v>
      </c>
      <c r="Q102" s="25"/>
      <c r="R102" s="57" t="s">
        <v>410</v>
      </c>
      <c r="S102" s="25"/>
      <c r="T102" s="25"/>
      <c r="U102" s="25"/>
      <c r="V102" s="25"/>
      <c r="W102" s="24" t="s">
        <v>432</v>
      </c>
      <c r="X102" s="24" t="s">
        <v>431</v>
      </c>
      <c r="Y102" s="157"/>
      <c r="Z102" s="157"/>
      <c r="AA102" s="157"/>
      <c r="AB102" s="25"/>
      <c r="AC102" s="25"/>
    </row>
    <row r="103" spans="1:29" ht="45.75" hidden="1" thickBot="1" x14ac:dyDescent="0.25">
      <c r="A103" s="160" t="s">
        <v>2135</v>
      </c>
      <c r="B103" s="143" t="s">
        <v>1690</v>
      </c>
      <c r="C103" s="59" t="s">
        <v>2067</v>
      </c>
      <c r="D103" s="24" t="s">
        <v>1780</v>
      </c>
      <c r="E103" s="59" t="s">
        <v>2068</v>
      </c>
      <c r="F103" s="25"/>
      <c r="G103" s="160">
        <v>3</v>
      </c>
      <c r="H103" s="160">
        <v>3.1</v>
      </c>
      <c r="I103" s="160" t="s">
        <v>2134</v>
      </c>
      <c r="J103" s="160" t="s">
        <v>2135</v>
      </c>
      <c r="K103" s="160" t="s">
        <v>2133</v>
      </c>
      <c r="L103" s="24" t="s">
        <v>460</v>
      </c>
      <c r="M103" s="24" t="s">
        <v>461</v>
      </c>
      <c r="N103" s="25" t="s">
        <v>80</v>
      </c>
      <c r="O103" s="25" t="s">
        <v>86</v>
      </c>
      <c r="P103" s="25" t="s">
        <v>81</v>
      </c>
      <c r="Q103" s="25"/>
      <c r="R103" s="57" t="s">
        <v>411</v>
      </c>
      <c r="S103" s="25"/>
      <c r="T103" s="25"/>
      <c r="U103" s="25"/>
      <c r="V103" s="25"/>
      <c r="W103" s="24" t="s">
        <v>433</v>
      </c>
      <c r="X103" s="24" t="s">
        <v>434</v>
      </c>
      <c r="Y103" s="157"/>
      <c r="Z103" s="157"/>
      <c r="AA103" s="157"/>
      <c r="AB103" s="25"/>
      <c r="AC103" s="25"/>
    </row>
    <row r="104" spans="1:29" ht="34.5" hidden="1" thickBot="1" x14ac:dyDescent="0.25">
      <c r="A104" s="160" t="s">
        <v>2135</v>
      </c>
      <c r="B104" s="143" t="s">
        <v>1690</v>
      </c>
      <c r="C104" s="59" t="s">
        <v>2067</v>
      </c>
      <c r="D104" s="24" t="s">
        <v>1781</v>
      </c>
      <c r="E104" s="59" t="s">
        <v>2068</v>
      </c>
      <c r="F104" s="25"/>
      <c r="G104" s="160">
        <v>3</v>
      </c>
      <c r="H104" s="160">
        <v>3.1</v>
      </c>
      <c r="I104" s="160" t="s">
        <v>2134</v>
      </c>
      <c r="J104" s="160" t="s">
        <v>2135</v>
      </c>
      <c r="K104" s="160" t="s">
        <v>2133</v>
      </c>
      <c r="L104" s="24" t="s">
        <v>462</v>
      </c>
      <c r="M104" s="24" t="s">
        <v>463</v>
      </c>
      <c r="N104" s="25" t="s">
        <v>80</v>
      </c>
      <c r="O104" s="25" t="s">
        <v>62</v>
      </c>
      <c r="P104" s="25" t="s">
        <v>194</v>
      </c>
      <c r="Q104" s="25"/>
      <c r="R104" s="57" t="s">
        <v>412</v>
      </c>
      <c r="S104" s="25"/>
      <c r="T104" s="25"/>
      <c r="U104" s="25"/>
      <c r="V104" s="25"/>
      <c r="W104" s="24" t="s">
        <v>429</v>
      </c>
      <c r="X104" s="24" t="s">
        <v>430</v>
      </c>
      <c r="Y104" s="157"/>
      <c r="Z104" s="157"/>
      <c r="AA104" s="157"/>
      <c r="AB104" s="25"/>
      <c r="AC104" s="25"/>
    </row>
    <row r="105" spans="1:29" ht="34.5" hidden="1" thickBot="1" x14ac:dyDescent="0.25">
      <c r="A105" s="160" t="s">
        <v>2135</v>
      </c>
      <c r="B105" s="143" t="s">
        <v>1690</v>
      </c>
      <c r="C105" s="59" t="s">
        <v>2067</v>
      </c>
      <c r="D105" s="24" t="s">
        <v>1782</v>
      </c>
      <c r="E105" s="59" t="s">
        <v>2068</v>
      </c>
      <c r="F105" s="25"/>
      <c r="G105" s="160">
        <v>3</v>
      </c>
      <c r="H105" s="160">
        <v>3.1</v>
      </c>
      <c r="I105" s="160" t="s">
        <v>2134</v>
      </c>
      <c r="J105" s="160" t="s">
        <v>2135</v>
      </c>
      <c r="K105" s="160" t="s">
        <v>2133</v>
      </c>
      <c r="L105" s="24" t="s">
        <v>464</v>
      </c>
      <c r="M105" s="24" t="s">
        <v>465</v>
      </c>
      <c r="N105" s="25" t="s">
        <v>80</v>
      </c>
      <c r="O105" s="25" t="s">
        <v>86</v>
      </c>
      <c r="P105" s="25" t="s">
        <v>81</v>
      </c>
      <c r="Q105" s="25"/>
      <c r="R105" s="57" t="s">
        <v>413</v>
      </c>
      <c r="S105" s="25"/>
      <c r="T105" s="25"/>
      <c r="U105" s="25"/>
      <c r="V105" s="25"/>
      <c r="W105" s="24" t="s">
        <v>435</v>
      </c>
      <c r="X105" s="24" t="s">
        <v>436</v>
      </c>
      <c r="Y105" s="157"/>
      <c r="Z105" s="157"/>
      <c r="AA105" s="157"/>
      <c r="AB105" s="25"/>
      <c r="AC105" s="25"/>
    </row>
    <row r="106" spans="1:29" ht="45.75" hidden="1" thickBot="1" x14ac:dyDescent="0.25">
      <c r="A106" s="160" t="s">
        <v>2135</v>
      </c>
      <c r="B106" s="143" t="s">
        <v>1702</v>
      </c>
      <c r="C106" s="59" t="s">
        <v>2067</v>
      </c>
      <c r="D106" s="24" t="s">
        <v>1783</v>
      </c>
      <c r="E106" s="59" t="s">
        <v>2068</v>
      </c>
      <c r="F106" s="25"/>
      <c r="G106" s="160">
        <v>3</v>
      </c>
      <c r="H106" s="160">
        <v>3.1</v>
      </c>
      <c r="I106" s="160" t="s">
        <v>2134</v>
      </c>
      <c r="J106" s="160" t="s">
        <v>2135</v>
      </c>
      <c r="K106" s="160" t="s">
        <v>2133</v>
      </c>
      <c r="L106" s="24" t="s">
        <v>466</v>
      </c>
      <c r="M106" s="24" t="s">
        <v>467</v>
      </c>
      <c r="N106" s="25" t="s">
        <v>80</v>
      </c>
      <c r="O106" s="25" t="s">
        <v>86</v>
      </c>
      <c r="P106" s="25" t="s">
        <v>81</v>
      </c>
      <c r="Q106" s="25"/>
      <c r="R106" s="57" t="s">
        <v>414</v>
      </c>
      <c r="S106" s="25"/>
      <c r="T106" s="25"/>
      <c r="U106" s="25"/>
      <c r="V106" s="25"/>
      <c r="W106" s="24" t="s">
        <v>438</v>
      </c>
      <c r="X106" s="24" t="s">
        <v>437</v>
      </c>
      <c r="Y106" s="157"/>
      <c r="Z106" s="157"/>
      <c r="AA106" s="157"/>
      <c r="AB106" s="25"/>
      <c r="AC106" s="25"/>
    </row>
    <row r="107" spans="1:29" ht="34.5" hidden="1" thickBot="1" x14ac:dyDescent="0.25">
      <c r="A107" s="160" t="s">
        <v>2135</v>
      </c>
      <c r="B107" s="143" t="s">
        <v>1690</v>
      </c>
      <c r="C107" s="59" t="s">
        <v>2067</v>
      </c>
      <c r="D107" s="24" t="s">
        <v>1784</v>
      </c>
      <c r="E107" s="59" t="s">
        <v>2068</v>
      </c>
      <c r="F107" s="25"/>
      <c r="G107" s="160">
        <v>3</v>
      </c>
      <c r="H107" s="160">
        <v>3.1</v>
      </c>
      <c r="I107" s="160" t="s">
        <v>2134</v>
      </c>
      <c r="J107" s="160" t="s">
        <v>2135</v>
      </c>
      <c r="K107" s="160" t="s">
        <v>2133</v>
      </c>
      <c r="L107" s="24" t="s">
        <v>468</v>
      </c>
      <c r="M107" s="24" t="s">
        <v>469</v>
      </c>
      <c r="N107" s="25" t="s">
        <v>80</v>
      </c>
      <c r="O107" s="25" t="s">
        <v>62</v>
      </c>
      <c r="P107" s="25" t="s">
        <v>81</v>
      </c>
      <c r="Q107" s="25"/>
      <c r="R107" s="57" t="s">
        <v>415</v>
      </c>
      <c r="S107" s="25"/>
      <c r="T107" s="25"/>
      <c r="U107" s="25"/>
      <c r="V107" s="25"/>
      <c r="W107" s="24" t="s">
        <v>93</v>
      </c>
      <c r="X107" s="24" t="s">
        <v>439</v>
      </c>
      <c r="Y107" s="157"/>
      <c r="Z107" s="157"/>
      <c r="AA107" s="157"/>
      <c r="AB107" s="25"/>
      <c r="AC107" s="25"/>
    </row>
    <row r="108" spans="1:29" ht="34.5" hidden="1" thickBot="1" x14ac:dyDescent="0.25">
      <c r="A108" s="160" t="s">
        <v>2135</v>
      </c>
      <c r="B108" s="143" t="s">
        <v>1690</v>
      </c>
      <c r="C108" s="59" t="s">
        <v>2067</v>
      </c>
      <c r="D108" s="24" t="s">
        <v>1785</v>
      </c>
      <c r="E108" s="59" t="s">
        <v>2068</v>
      </c>
      <c r="F108" s="25"/>
      <c r="G108" s="160">
        <v>3</v>
      </c>
      <c r="H108" s="160">
        <v>3.1</v>
      </c>
      <c r="I108" s="160" t="s">
        <v>2134</v>
      </c>
      <c r="J108" s="160" t="s">
        <v>2135</v>
      </c>
      <c r="K108" s="160" t="s">
        <v>2133</v>
      </c>
      <c r="L108" s="24" t="s">
        <v>470</v>
      </c>
      <c r="M108" s="24" t="s">
        <v>471</v>
      </c>
      <c r="N108" s="25" t="s">
        <v>80</v>
      </c>
      <c r="O108" s="25" t="s">
        <v>62</v>
      </c>
      <c r="P108" s="25" t="s">
        <v>81</v>
      </c>
      <c r="Q108" s="25"/>
      <c r="R108" s="57" t="s">
        <v>416</v>
      </c>
      <c r="S108" s="25"/>
      <c r="T108" s="25"/>
      <c r="U108" s="25"/>
      <c r="V108" s="25"/>
      <c r="W108" s="24" t="s">
        <v>441</v>
      </c>
      <c r="X108" s="24" t="s">
        <v>440</v>
      </c>
      <c r="Y108" s="157"/>
      <c r="Z108" s="157"/>
      <c r="AA108" s="157"/>
      <c r="AB108" s="25"/>
      <c r="AC108" s="25"/>
    </row>
    <row r="109" spans="1:29" ht="34.5" hidden="1" thickBot="1" x14ac:dyDescent="0.25">
      <c r="A109" s="160" t="s">
        <v>2135</v>
      </c>
      <c r="B109" s="143" t="s">
        <v>1702</v>
      </c>
      <c r="C109" s="59" t="s">
        <v>2067</v>
      </c>
      <c r="D109" s="24" t="s">
        <v>1786</v>
      </c>
      <c r="E109" s="59" t="s">
        <v>2068</v>
      </c>
      <c r="F109" s="25"/>
      <c r="G109" s="160">
        <v>3</v>
      </c>
      <c r="H109" s="160">
        <v>3.1</v>
      </c>
      <c r="I109" s="160" t="s">
        <v>2134</v>
      </c>
      <c r="J109" s="160" t="s">
        <v>2135</v>
      </c>
      <c r="K109" s="160" t="s">
        <v>2133</v>
      </c>
      <c r="L109" s="24" t="s">
        <v>472</v>
      </c>
      <c r="M109" s="24" t="s">
        <v>473</v>
      </c>
      <c r="N109" s="25" t="s">
        <v>80</v>
      </c>
      <c r="O109" s="25" t="s">
        <v>86</v>
      </c>
      <c r="P109" s="25" t="s">
        <v>81</v>
      </c>
      <c r="Q109" s="25"/>
      <c r="R109" s="57" t="s">
        <v>417</v>
      </c>
      <c r="S109" s="25"/>
      <c r="T109" s="25"/>
      <c r="U109" s="25"/>
      <c r="V109" s="25"/>
      <c r="W109" s="24" t="s">
        <v>442</v>
      </c>
      <c r="X109" s="24" t="s">
        <v>443</v>
      </c>
      <c r="Y109" s="157"/>
      <c r="Z109" s="157"/>
      <c r="AA109" s="157"/>
      <c r="AB109" s="25"/>
      <c r="AC109" s="25"/>
    </row>
    <row r="110" spans="1:29" ht="45.75" hidden="1" thickBot="1" x14ac:dyDescent="0.25">
      <c r="A110" s="160" t="s">
        <v>2135</v>
      </c>
      <c r="B110" s="143" t="s">
        <v>1690</v>
      </c>
      <c r="C110" s="59" t="s">
        <v>2067</v>
      </c>
      <c r="D110" s="24" t="s">
        <v>1787</v>
      </c>
      <c r="E110" s="59" t="s">
        <v>2068</v>
      </c>
      <c r="F110" s="25"/>
      <c r="G110" s="160">
        <v>3</v>
      </c>
      <c r="H110" s="160">
        <v>3.1</v>
      </c>
      <c r="I110" s="160" t="s">
        <v>2134</v>
      </c>
      <c r="J110" s="160" t="s">
        <v>2135</v>
      </c>
      <c r="K110" s="160" t="s">
        <v>2133</v>
      </c>
      <c r="L110" s="24" t="s">
        <v>474</v>
      </c>
      <c r="M110" s="24" t="s">
        <v>475</v>
      </c>
      <c r="N110" s="25" t="s">
        <v>80</v>
      </c>
      <c r="O110" s="25" t="s">
        <v>62</v>
      </c>
      <c r="P110" s="25" t="s">
        <v>81</v>
      </c>
      <c r="Q110" s="25"/>
      <c r="R110" s="57" t="s">
        <v>418</v>
      </c>
      <c r="S110" s="25"/>
      <c r="T110" s="25"/>
      <c r="U110" s="25"/>
      <c r="V110" s="25"/>
      <c r="W110" s="24" t="s">
        <v>445</v>
      </c>
      <c r="X110" s="24" t="s">
        <v>444</v>
      </c>
      <c r="Y110" s="157"/>
      <c r="Z110" s="157"/>
      <c r="AA110" s="157"/>
      <c r="AB110" s="25"/>
      <c r="AC110" s="25"/>
    </row>
    <row r="111" spans="1:29" ht="23.25" hidden="1" thickBot="1" x14ac:dyDescent="0.25">
      <c r="A111" s="160" t="s">
        <v>2135</v>
      </c>
      <c r="B111" s="143" t="s">
        <v>1690</v>
      </c>
      <c r="C111" s="59" t="s">
        <v>2067</v>
      </c>
      <c r="D111" s="24" t="s">
        <v>1788</v>
      </c>
      <c r="E111" s="59" t="s">
        <v>2068</v>
      </c>
      <c r="F111" s="25"/>
      <c r="G111" s="160">
        <v>3</v>
      </c>
      <c r="H111" s="160">
        <v>3.1</v>
      </c>
      <c r="I111" s="160" t="s">
        <v>2134</v>
      </c>
      <c r="J111" s="160" t="s">
        <v>2135</v>
      </c>
      <c r="K111" s="160" t="s">
        <v>2133</v>
      </c>
      <c r="L111" s="24" t="s">
        <v>476</v>
      </c>
      <c r="M111" s="24" t="s">
        <v>478</v>
      </c>
      <c r="N111" s="25" t="s">
        <v>453</v>
      </c>
      <c r="O111" s="25" t="s">
        <v>477</v>
      </c>
      <c r="P111" s="25" t="s">
        <v>81</v>
      </c>
      <c r="Q111" s="25"/>
      <c r="R111" s="56" t="s">
        <v>419</v>
      </c>
      <c r="S111" s="25"/>
      <c r="T111" s="25"/>
      <c r="U111" s="25"/>
      <c r="V111" s="25"/>
      <c r="W111" s="24" t="s">
        <v>446</v>
      </c>
      <c r="X111" s="24" t="s">
        <v>443</v>
      </c>
      <c r="Y111" s="157"/>
      <c r="Z111" s="157"/>
      <c r="AA111" s="157"/>
      <c r="AB111" s="25"/>
      <c r="AC111" s="25"/>
    </row>
    <row r="112" spans="1:29" ht="34.5" hidden="1" thickBot="1" x14ac:dyDescent="0.25">
      <c r="A112" s="160" t="s">
        <v>2135</v>
      </c>
      <c r="B112" s="143" t="s">
        <v>1690</v>
      </c>
      <c r="C112" s="59" t="s">
        <v>2067</v>
      </c>
      <c r="D112" s="24" t="s">
        <v>1789</v>
      </c>
      <c r="E112" s="59" t="s">
        <v>2068</v>
      </c>
      <c r="F112" s="25"/>
      <c r="G112" s="160">
        <v>3</v>
      </c>
      <c r="H112" s="160">
        <v>3.1</v>
      </c>
      <c r="I112" s="160" t="s">
        <v>2134</v>
      </c>
      <c r="J112" s="160" t="s">
        <v>2135</v>
      </c>
      <c r="K112" s="160" t="s">
        <v>2133</v>
      </c>
      <c r="L112" s="24" t="s">
        <v>479</v>
      </c>
      <c r="M112" s="24" t="s">
        <v>480</v>
      </c>
      <c r="N112" s="25" t="s">
        <v>80</v>
      </c>
      <c r="O112" s="25" t="s">
        <v>62</v>
      </c>
      <c r="P112" s="25" t="s">
        <v>81</v>
      </c>
      <c r="Q112" s="25"/>
      <c r="R112" s="57" t="s">
        <v>420</v>
      </c>
      <c r="S112" s="25"/>
      <c r="T112" s="25"/>
      <c r="U112" s="25"/>
      <c r="V112" s="25"/>
      <c r="W112" s="24" t="s">
        <v>447</v>
      </c>
      <c r="X112" s="24" t="s">
        <v>426</v>
      </c>
      <c r="Y112" s="157"/>
      <c r="Z112" s="157"/>
      <c r="AA112" s="157"/>
      <c r="AB112" s="25"/>
      <c r="AC112" s="25"/>
    </row>
    <row r="113" spans="1:29" ht="34.5" hidden="1" thickBot="1" x14ac:dyDescent="0.25">
      <c r="A113" s="160" t="s">
        <v>2135</v>
      </c>
      <c r="B113" s="143" t="s">
        <v>1702</v>
      </c>
      <c r="C113" s="59" t="s">
        <v>2067</v>
      </c>
      <c r="D113" s="24" t="s">
        <v>1790</v>
      </c>
      <c r="E113" s="59" t="s">
        <v>2068</v>
      </c>
      <c r="F113" s="25"/>
      <c r="G113" s="160">
        <v>3</v>
      </c>
      <c r="H113" s="160">
        <v>3.1</v>
      </c>
      <c r="I113" s="160" t="s">
        <v>2134</v>
      </c>
      <c r="J113" s="160" t="s">
        <v>2135</v>
      </c>
      <c r="K113" s="160" t="s">
        <v>2133</v>
      </c>
      <c r="L113" s="24" t="s">
        <v>481</v>
      </c>
      <c r="M113" s="24" t="s">
        <v>482</v>
      </c>
      <c r="N113" s="25" t="s">
        <v>80</v>
      </c>
      <c r="O113" s="25" t="s">
        <v>62</v>
      </c>
      <c r="P113" s="25" t="s">
        <v>81</v>
      </c>
      <c r="Q113" s="25"/>
      <c r="R113" s="57" t="s">
        <v>421</v>
      </c>
      <c r="S113" s="25"/>
      <c r="T113" s="25"/>
      <c r="U113" s="25"/>
      <c r="V113" s="25"/>
      <c r="W113" s="24" t="s">
        <v>448</v>
      </c>
      <c r="X113" s="55" t="s">
        <v>449</v>
      </c>
      <c r="Y113" s="157"/>
      <c r="Z113" s="157"/>
      <c r="AA113" s="157"/>
      <c r="AB113" s="25"/>
      <c r="AC113" s="25"/>
    </row>
    <row r="114" spans="1:29" ht="34.5" hidden="1" thickBot="1" x14ac:dyDescent="0.25">
      <c r="A114" s="160" t="s">
        <v>2135</v>
      </c>
      <c r="B114" s="143" t="s">
        <v>1690</v>
      </c>
      <c r="C114" s="59" t="s">
        <v>2067</v>
      </c>
      <c r="D114" s="24" t="s">
        <v>1791</v>
      </c>
      <c r="E114" s="59" t="s">
        <v>2068</v>
      </c>
      <c r="F114" s="25"/>
      <c r="G114" s="160">
        <v>3</v>
      </c>
      <c r="H114" s="160">
        <v>3.1</v>
      </c>
      <c r="I114" s="160" t="s">
        <v>2134</v>
      </c>
      <c r="J114" s="160" t="s">
        <v>2135</v>
      </c>
      <c r="K114" s="160" t="s">
        <v>2133</v>
      </c>
      <c r="L114" s="24" t="s">
        <v>483</v>
      </c>
      <c r="M114" s="24" t="s">
        <v>484</v>
      </c>
      <c r="N114" s="25" t="s">
        <v>453</v>
      </c>
      <c r="O114" s="25" t="s">
        <v>380</v>
      </c>
      <c r="P114" s="25" t="s">
        <v>81</v>
      </c>
      <c r="Q114" s="25"/>
      <c r="R114" s="57" t="s">
        <v>422</v>
      </c>
      <c r="S114" s="25"/>
      <c r="T114" s="25"/>
      <c r="U114" s="25"/>
      <c r="V114" s="25"/>
      <c r="W114" s="24" t="s">
        <v>450</v>
      </c>
      <c r="X114" s="24" t="s">
        <v>424</v>
      </c>
      <c r="Y114" s="157"/>
      <c r="Z114" s="157"/>
      <c r="AA114" s="157"/>
      <c r="AB114" s="25"/>
      <c r="AC114" s="25"/>
    </row>
    <row r="115" spans="1:29" ht="34.5" hidden="1" thickBot="1" x14ac:dyDescent="0.25">
      <c r="A115" s="160" t="s">
        <v>2135</v>
      </c>
      <c r="B115" s="143" t="s">
        <v>1690</v>
      </c>
      <c r="C115" s="59" t="s">
        <v>2067</v>
      </c>
      <c r="D115" s="24" t="s">
        <v>1792</v>
      </c>
      <c r="E115" s="59" t="s">
        <v>2068</v>
      </c>
      <c r="F115" s="25"/>
      <c r="G115" s="160">
        <v>3</v>
      </c>
      <c r="H115" s="160">
        <v>3.1</v>
      </c>
      <c r="I115" s="160" t="s">
        <v>2134</v>
      </c>
      <c r="J115" s="160" t="s">
        <v>2135</v>
      </c>
      <c r="K115" s="160" t="s">
        <v>2133</v>
      </c>
      <c r="L115" s="24" t="s">
        <v>485</v>
      </c>
      <c r="M115" s="24" t="s">
        <v>469</v>
      </c>
      <c r="N115" s="25" t="s">
        <v>80</v>
      </c>
      <c r="O115" s="25" t="s">
        <v>62</v>
      </c>
      <c r="P115" s="25" t="s">
        <v>81</v>
      </c>
      <c r="Q115" s="25"/>
      <c r="R115" s="57" t="s">
        <v>423</v>
      </c>
      <c r="S115" s="25"/>
      <c r="T115" s="25"/>
      <c r="U115" s="25"/>
      <c r="V115" s="25"/>
      <c r="W115" s="24" t="s">
        <v>93</v>
      </c>
      <c r="X115" s="24" t="s">
        <v>96</v>
      </c>
      <c r="Y115" s="157"/>
      <c r="Z115" s="157"/>
      <c r="AA115" s="157"/>
      <c r="AB115" s="25"/>
      <c r="AC115" s="25"/>
    </row>
    <row r="116" spans="1:29" ht="34.5" hidden="1" thickBot="1" x14ac:dyDescent="0.25">
      <c r="A116" s="160" t="s">
        <v>2139</v>
      </c>
      <c r="B116" s="143" t="s">
        <v>1686</v>
      </c>
      <c r="C116" s="59" t="s">
        <v>2067</v>
      </c>
      <c r="D116" s="134" t="s">
        <v>2136</v>
      </c>
      <c r="E116" s="59" t="s">
        <v>2068</v>
      </c>
      <c r="F116" s="25"/>
      <c r="G116" s="160">
        <v>2</v>
      </c>
      <c r="H116" s="163">
        <v>2.2000000000000002</v>
      </c>
      <c r="I116" s="162" t="s">
        <v>2138</v>
      </c>
      <c r="J116" s="160" t="s">
        <v>2139</v>
      </c>
      <c r="K116" s="160" t="s">
        <v>2137</v>
      </c>
      <c r="L116" s="25"/>
      <c r="M116" s="25"/>
      <c r="N116" s="25"/>
      <c r="O116" s="25"/>
      <c r="P116" s="25"/>
      <c r="Q116" s="25"/>
      <c r="R116" s="25"/>
      <c r="S116" s="25"/>
      <c r="T116" s="25"/>
      <c r="U116" s="25"/>
      <c r="V116" s="25"/>
      <c r="W116" s="66"/>
      <c r="X116" s="66"/>
      <c r="Y116" s="157"/>
      <c r="Z116" s="157"/>
      <c r="AA116" s="157"/>
      <c r="AB116" s="25"/>
      <c r="AC116" s="25"/>
    </row>
    <row r="117" spans="1:29" ht="45.75" hidden="1" thickBot="1" x14ac:dyDescent="0.25">
      <c r="A117" s="160" t="s">
        <v>2139</v>
      </c>
      <c r="B117" s="143" t="s">
        <v>1687</v>
      </c>
      <c r="C117" s="59" t="s">
        <v>2067</v>
      </c>
      <c r="D117" s="130" t="s">
        <v>1793</v>
      </c>
      <c r="E117" s="59" t="s">
        <v>2068</v>
      </c>
      <c r="F117" s="25"/>
      <c r="G117" s="160">
        <v>2</v>
      </c>
      <c r="H117" s="163">
        <v>2.2000000000000002</v>
      </c>
      <c r="I117" s="162" t="s">
        <v>2138</v>
      </c>
      <c r="J117" s="160" t="s">
        <v>2139</v>
      </c>
      <c r="K117" s="160" t="s">
        <v>2137</v>
      </c>
      <c r="L117" s="24" t="s">
        <v>517</v>
      </c>
      <c r="M117" s="24" t="s">
        <v>518</v>
      </c>
      <c r="N117" s="25" t="s">
        <v>80</v>
      </c>
      <c r="O117" s="25" t="s">
        <v>86</v>
      </c>
      <c r="P117" s="25" t="s">
        <v>81</v>
      </c>
      <c r="Q117" s="25"/>
      <c r="R117" s="67" t="s">
        <v>486</v>
      </c>
      <c r="S117" s="25"/>
      <c r="T117" s="25"/>
      <c r="U117" s="25"/>
      <c r="V117" s="25"/>
      <c r="W117" s="56" t="s">
        <v>502</v>
      </c>
      <c r="X117" s="56" t="s">
        <v>509</v>
      </c>
      <c r="Y117" s="157"/>
      <c r="Z117" s="157"/>
      <c r="AA117" s="157"/>
      <c r="AB117" s="25"/>
      <c r="AC117" s="25"/>
    </row>
    <row r="118" spans="1:29" ht="68.25" hidden="1" thickBot="1" x14ac:dyDescent="0.25">
      <c r="A118" s="160" t="s">
        <v>2139</v>
      </c>
      <c r="B118" s="143" t="s">
        <v>1702</v>
      </c>
      <c r="C118" s="59" t="s">
        <v>2067</v>
      </c>
      <c r="D118" s="104" t="s">
        <v>1794</v>
      </c>
      <c r="E118" s="59" t="s">
        <v>2068</v>
      </c>
      <c r="F118" s="25"/>
      <c r="G118" s="160">
        <v>2</v>
      </c>
      <c r="H118" s="163">
        <v>2.2000000000000002</v>
      </c>
      <c r="I118" s="162" t="s">
        <v>2138</v>
      </c>
      <c r="J118" s="160" t="s">
        <v>2139</v>
      </c>
      <c r="K118" s="160" t="s">
        <v>2137</v>
      </c>
      <c r="L118" s="24" t="s">
        <v>519</v>
      </c>
      <c r="M118" s="24" t="s">
        <v>520</v>
      </c>
      <c r="N118" s="25" t="s">
        <v>80</v>
      </c>
      <c r="O118" s="25" t="s">
        <v>86</v>
      </c>
      <c r="P118" s="25" t="s">
        <v>290</v>
      </c>
      <c r="Q118" s="25"/>
      <c r="R118" s="67" t="s">
        <v>487</v>
      </c>
      <c r="S118" s="25"/>
      <c r="T118" s="25"/>
      <c r="U118" s="25"/>
      <c r="V118" s="25"/>
      <c r="W118" s="56" t="s">
        <v>503</v>
      </c>
      <c r="X118" s="56" t="s">
        <v>500</v>
      </c>
      <c r="Y118" s="157"/>
      <c r="Z118" s="157"/>
      <c r="AA118" s="157"/>
      <c r="AB118" s="25"/>
      <c r="AC118" s="25"/>
    </row>
    <row r="119" spans="1:29" ht="57" hidden="1" thickBot="1" x14ac:dyDescent="0.25">
      <c r="A119" s="160" t="s">
        <v>2139</v>
      </c>
      <c r="B119" s="143" t="s">
        <v>1690</v>
      </c>
      <c r="C119" s="59" t="s">
        <v>2067</v>
      </c>
      <c r="D119" s="104" t="s">
        <v>1795</v>
      </c>
      <c r="E119" s="59" t="s">
        <v>2068</v>
      </c>
      <c r="F119" s="25"/>
      <c r="G119" s="160">
        <v>2</v>
      </c>
      <c r="H119" s="163">
        <v>2.2000000000000002</v>
      </c>
      <c r="I119" s="162" t="s">
        <v>2138</v>
      </c>
      <c r="J119" s="160" t="s">
        <v>2139</v>
      </c>
      <c r="K119" s="160" t="s">
        <v>2137</v>
      </c>
      <c r="L119" s="24" t="s">
        <v>521</v>
      </c>
      <c r="M119" s="24" t="s">
        <v>522</v>
      </c>
      <c r="N119" s="25" t="s">
        <v>80</v>
      </c>
      <c r="O119" s="25" t="s">
        <v>62</v>
      </c>
      <c r="P119" s="25" t="s">
        <v>194</v>
      </c>
      <c r="Q119" s="25"/>
      <c r="R119" s="67" t="s">
        <v>488</v>
      </c>
      <c r="S119" s="25"/>
      <c r="T119" s="25"/>
      <c r="U119" s="25"/>
      <c r="V119" s="25"/>
      <c r="W119" s="56" t="s">
        <v>503</v>
      </c>
      <c r="X119" s="56" t="s">
        <v>500</v>
      </c>
      <c r="Y119" s="157"/>
      <c r="Z119" s="157"/>
      <c r="AA119" s="157"/>
      <c r="AB119" s="25"/>
      <c r="AC119" s="25"/>
    </row>
    <row r="120" spans="1:29" ht="57" hidden="1" thickBot="1" x14ac:dyDescent="0.25">
      <c r="A120" s="160" t="s">
        <v>2139</v>
      </c>
      <c r="B120" s="143" t="s">
        <v>1690</v>
      </c>
      <c r="C120" s="59" t="s">
        <v>2067</v>
      </c>
      <c r="D120" s="104" t="s">
        <v>1796</v>
      </c>
      <c r="E120" s="59" t="s">
        <v>2068</v>
      </c>
      <c r="F120" s="25"/>
      <c r="G120" s="160">
        <v>2</v>
      </c>
      <c r="H120" s="163">
        <v>2.2000000000000002</v>
      </c>
      <c r="I120" s="162" t="s">
        <v>2138</v>
      </c>
      <c r="J120" s="160" t="s">
        <v>2139</v>
      </c>
      <c r="K120" s="160" t="s">
        <v>2137</v>
      </c>
      <c r="L120" s="24" t="s">
        <v>523</v>
      </c>
      <c r="M120" s="24" t="s">
        <v>524</v>
      </c>
      <c r="N120" s="25" t="s">
        <v>80</v>
      </c>
      <c r="O120" s="25" t="s">
        <v>62</v>
      </c>
      <c r="P120" s="25" t="s">
        <v>194</v>
      </c>
      <c r="Q120" s="25"/>
      <c r="R120" s="67" t="s">
        <v>489</v>
      </c>
      <c r="S120" s="25"/>
      <c r="T120" s="25"/>
      <c r="U120" s="25"/>
      <c r="V120" s="25"/>
      <c r="W120" s="56" t="s">
        <v>503</v>
      </c>
      <c r="X120" s="56" t="s">
        <v>500</v>
      </c>
      <c r="Y120" s="157"/>
      <c r="Z120" s="157"/>
      <c r="AA120" s="157"/>
      <c r="AB120" s="25"/>
      <c r="AC120" s="25"/>
    </row>
    <row r="121" spans="1:29" ht="34.5" hidden="1" thickBot="1" x14ac:dyDescent="0.25">
      <c r="A121" s="160" t="s">
        <v>2139</v>
      </c>
      <c r="B121" s="143" t="s">
        <v>1702</v>
      </c>
      <c r="C121" s="59" t="s">
        <v>2067</v>
      </c>
      <c r="D121" s="104" t="s">
        <v>1797</v>
      </c>
      <c r="E121" s="59" t="s">
        <v>2068</v>
      </c>
      <c r="F121" s="25"/>
      <c r="G121" s="160">
        <v>2</v>
      </c>
      <c r="H121" s="163">
        <v>2.2000000000000002</v>
      </c>
      <c r="I121" s="162" t="s">
        <v>2138</v>
      </c>
      <c r="J121" s="160" t="s">
        <v>2139</v>
      </c>
      <c r="K121" s="160" t="s">
        <v>2137</v>
      </c>
      <c r="L121" s="24" t="s">
        <v>525</v>
      </c>
      <c r="M121" s="24" t="s">
        <v>526</v>
      </c>
      <c r="N121" s="25" t="s">
        <v>80</v>
      </c>
      <c r="O121" s="25" t="s">
        <v>62</v>
      </c>
      <c r="P121" s="25" t="s">
        <v>290</v>
      </c>
      <c r="Q121" s="25"/>
      <c r="R121" s="67" t="s">
        <v>490</v>
      </c>
      <c r="S121" s="25"/>
      <c r="T121" s="25"/>
      <c r="U121" s="25"/>
      <c r="V121" s="25"/>
      <c r="W121" s="56" t="s">
        <v>503</v>
      </c>
      <c r="X121" s="56" t="s">
        <v>501</v>
      </c>
      <c r="Y121" s="157"/>
      <c r="Z121" s="157"/>
      <c r="AA121" s="157"/>
      <c r="AB121" s="25"/>
      <c r="AC121" s="25"/>
    </row>
    <row r="122" spans="1:29" ht="23.25" hidden="1" thickBot="1" x14ac:dyDescent="0.25">
      <c r="A122" s="160" t="s">
        <v>2139</v>
      </c>
      <c r="B122" s="143" t="s">
        <v>1690</v>
      </c>
      <c r="C122" s="59" t="s">
        <v>2067</v>
      </c>
      <c r="D122" s="104" t="s">
        <v>1798</v>
      </c>
      <c r="E122" s="59" t="s">
        <v>2068</v>
      </c>
      <c r="F122" s="25"/>
      <c r="G122" s="160">
        <v>2</v>
      </c>
      <c r="H122" s="163">
        <v>2.2000000000000002</v>
      </c>
      <c r="I122" s="162" t="s">
        <v>2138</v>
      </c>
      <c r="J122" s="160" t="s">
        <v>2139</v>
      </c>
      <c r="K122" s="160" t="s">
        <v>2137</v>
      </c>
      <c r="L122" s="24" t="s">
        <v>527</v>
      </c>
      <c r="M122" s="24" t="s">
        <v>459</v>
      </c>
      <c r="N122" s="25" t="s">
        <v>80</v>
      </c>
      <c r="O122" s="25" t="s">
        <v>62</v>
      </c>
      <c r="P122" s="25" t="s">
        <v>194</v>
      </c>
      <c r="Q122" s="25"/>
      <c r="R122" s="67" t="s">
        <v>491</v>
      </c>
      <c r="S122" s="25"/>
      <c r="T122" s="25"/>
      <c r="U122" s="25"/>
      <c r="V122" s="25"/>
      <c r="W122" s="56" t="s">
        <v>504</v>
      </c>
      <c r="X122" s="56" t="s">
        <v>510</v>
      </c>
      <c r="Y122" s="157"/>
      <c r="Z122" s="157"/>
      <c r="AA122" s="157"/>
      <c r="AB122" s="25"/>
      <c r="AC122" s="25"/>
    </row>
    <row r="123" spans="1:29" ht="45.75" hidden="1" thickBot="1" x14ac:dyDescent="0.25">
      <c r="A123" s="160" t="s">
        <v>2139</v>
      </c>
      <c r="B123" s="143" t="s">
        <v>1690</v>
      </c>
      <c r="C123" s="59" t="s">
        <v>2067</v>
      </c>
      <c r="D123" s="104" t="s">
        <v>1780</v>
      </c>
      <c r="E123" s="59" t="s">
        <v>2068</v>
      </c>
      <c r="F123" s="25"/>
      <c r="G123" s="160">
        <v>2</v>
      </c>
      <c r="H123" s="163">
        <v>2.2000000000000002</v>
      </c>
      <c r="I123" s="162" t="s">
        <v>2138</v>
      </c>
      <c r="J123" s="160" t="s">
        <v>2139</v>
      </c>
      <c r="K123" s="160" t="s">
        <v>2137</v>
      </c>
      <c r="L123" s="24" t="s">
        <v>528</v>
      </c>
      <c r="M123" s="24" t="s">
        <v>461</v>
      </c>
      <c r="N123" s="25" t="s">
        <v>80</v>
      </c>
      <c r="O123" s="25" t="s">
        <v>86</v>
      </c>
      <c r="P123" s="25" t="s">
        <v>194</v>
      </c>
      <c r="Q123" s="25"/>
      <c r="R123" s="67" t="s">
        <v>492</v>
      </c>
      <c r="S123" s="25"/>
      <c r="T123" s="25"/>
      <c r="U123" s="25"/>
      <c r="V123" s="25"/>
      <c r="W123" s="56" t="s">
        <v>433</v>
      </c>
      <c r="X123" s="56" t="s">
        <v>511</v>
      </c>
      <c r="Y123" s="157"/>
      <c r="Z123" s="157"/>
      <c r="AA123" s="157"/>
      <c r="AB123" s="25"/>
      <c r="AC123" s="25"/>
    </row>
    <row r="124" spans="1:29" ht="34.5" hidden="1" thickBot="1" x14ac:dyDescent="0.25">
      <c r="A124" s="160" t="s">
        <v>2139</v>
      </c>
      <c r="B124" s="143" t="s">
        <v>1691</v>
      </c>
      <c r="C124" s="59" t="s">
        <v>2067</v>
      </c>
      <c r="D124" s="104" t="s">
        <v>1799</v>
      </c>
      <c r="E124" s="59" t="s">
        <v>2068</v>
      </c>
      <c r="F124" s="25"/>
      <c r="G124" s="160">
        <v>2</v>
      </c>
      <c r="H124" s="163">
        <v>2.2000000000000002</v>
      </c>
      <c r="I124" s="162" t="s">
        <v>2138</v>
      </c>
      <c r="J124" s="160" t="s">
        <v>2139</v>
      </c>
      <c r="K124" s="160" t="s">
        <v>2137</v>
      </c>
      <c r="L124" s="24" t="s">
        <v>529</v>
      </c>
      <c r="M124" s="24" t="s">
        <v>530</v>
      </c>
      <c r="N124" s="25" t="s">
        <v>80</v>
      </c>
      <c r="O124" s="25" t="s">
        <v>62</v>
      </c>
      <c r="P124" s="25" t="s">
        <v>194</v>
      </c>
      <c r="Q124" s="25"/>
      <c r="R124" s="67" t="s">
        <v>493</v>
      </c>
      <c r="S124" s="25"/>
      <c r="T124" s="25"/>
      <c r="U124" s="25"/>
      <c r="V124" s="25"/>
      <c r="W124" s="56" t="s">
        <v>505</v>
      </c>
      <c r="X124" s="56" t="s">
        <v>512</v>
      </c>
      <c r="Y124" s="157"/>
      <c r="Z124" s="157"/>
      <c r="AA124" s="157"/>
      <c r="AB124" s="25"/>
      <c r="AC124" s="25"/>
    </row>
    <row r="125" spans="1:29" ht="34.5" hidden="1" thickBot="1" x14ac:dyDescent="0.25">
      <c r="A125" s="160" t="s">
        <v>2139</v>
      </c>
      <c r="B125" s="143" t="s">
        <v>1702</v>
      </c>
      <c r="C125" s="59" t="s">
        <v>2067</v>
      </c>
      <c r="D125" s="104" t="s">
        <v>1800</v>
      </c>
      <c r="E125" s="59" t="s">
        <v>2068</v>
      </c>
      <c r="F125" s="25"/>
      <c r="G125" s="160">
        <v>2</v>
      </c>
      <c r="H125" s="163">
        <v>2.2000000000000002</v>
      </c>
      <c r="I125" s="162" t="s">
        <v>2138</v>
      </c>
      <c r="J125" s="160" t="s">
        <v>2139</v>
      </c>
      <c r="K125" s="160" t="s">
        <v>2137</v>
      </c>
      <c r="L125" s="24" t="s">
        <v>531</v>
      </c>
      <c r="M125" s="24" t="s">
        <v>532</v>
      </c>
      <c r="N125" s="25" t="s">
        <v>80</v>
      </c>
      <c r="O125" s="25" t="s">
        <v>86</v>
      </c>
      <c r="P125" s="25" t="s">
        <v>290</v>
      </c>
      <c r="Q125" s="25"/>
      <c r="R125" s="67" t="s">
        <v>494</v>
      </c>
      <c r="S125" s="25"/>
      <c r="T125" s="25"/>
      <c r="U125" s="25"/>
      <c r="V125" s="25"/>
      <c r="W125" s="56" t="s">
        <v>446</v>
      </c>
      <c r="X125" s="56" t="s">
        <v>513</v>
      </c>
      <c r="Y125" s="157"/>
      <c r="Z125" s="157"/>
      <c r="AA125" s="157"/>
      <c r="AB125" s="25"/>
      <c r="AC125" s="25"/>
    </row>
    <row r="126" spans="1:29" ht="23.25" hidden="1" thickBot="1" x14ac:dyDescent="0.25">
      <c r="A126" s="160" t="s">
        <v>2139</v>
      </c>
      <c r="B126" s="143" t="s">
        <v>1690</v>
      </c>
      <c r="C126" s="59" t="s">
        <v>2067</v>
      </c>
      <c r="D126" s="104" t="s">
        <v>1801</v>
      </c>
      <c r="E126" s="59" t="s">
        <v>2068</v>
      </c>
      <c r="F126" s="25"/>
      <c r="G126" s="160">
        <v>2</v>
      </c>
      <c r="H126" s="163">
        <v>2.2000000000000002</v>
      </c>
      <c r="I126" s="162" t="s">
        <v>2138</v>
      </c>
      <c r="J126" s="160" t="s">
        <v>2139</v>
      </c>
      <c r="K126" s="160" t="s">
        <v>2137</v>
      </c>
      <c r="L126" s="24" t="s">
        <v>533</v>
      </c>
      <c r="M126" s="24" t="s">
        <v>534</v>
      </c>
      <c r="N126" s="25" t="s">
        <v>80</v>
      </c>
      <c r="O126" s="25" t="s">
        <v>62</v>
      </c>
      <c r="P126" s="25" t="s">
        <v>290</v>
      </c>
      <c r="Q126" s="25"/>
      <c r="R126" s="67" t="s">
        <v>495</v>
      </c>
      <c r="S126" s="25"/>
      <c r="T126" s="25"/>
      <c r="U126" s="25"/>
      <c r="V126" s="25"/>
      <c r="W126" s="56" t="s">
        <v>506</v>
      </c>
      <c r="X126" s="56" t="s">
        <v>514</v>
      </c>
      <c r="Y126" s="157"/>
      <c r="Z126" s="157"/>
      <c r="AA126" s="157"/>
      <c r="AB126" s="25"/>
      <c r="AC126" s="25"/>
    </row>
    <row r="127" spans="1:29" ht="45.75" hidden="1" thickBot="1" x14ac:dyDescent="0.25">
      <c r="A127" s="160" t="s">
        <v>2139</v>
      </c>
      <c r="B127" s="143" t="s">
        <v>1690</v>
      </c>
      <c r="C127" s="59" t="s">
        <v>2067</v>
      </c>
      <c r="D127" s="121" t="s">
        <v>1802</v>
      </c>
      <c r="E127" s="59" t="s">
        <v>2068</v>
      </c>
      <c r="F127" s="25"/>
      <c r="G127" s="160">
        <v>2</v>
      </c>
      <c r="H127" s="163">
        <v>2.2000000000000002</v>
      </c>
      <c r="I127" s="162" t="s">
        <v>2138</v>
      </c>
      <c r="J127" s="160" t="s">
        <v>2139</v>
      </c>
      <c r="K127" s="160" t="s">
        <v>2137</v>
      </c>
      <c r="L127" s="24" t="s">
        <v>535</v>
      </c>
      <c r="M127" s="65" t="s">
        <v>536</v>
      </c>
      <c r="N127" s="25" t="s">
        <v>80</v>
      </c>
      <c r="O127" s="25" t="s">
        <v>62</v>
      </c>
      <c r="P127" s="25" t="s">
        <v>194</v>
      </c>
      <c r="Q127" s="25"/>
      <c r="R127" s="67" t="s">
        <v>496</v>
      </c>
      <c r="S127" s="25"/>
      <c r="T127" s="25"/>
      <c r="U127" s="25"/>
      <c r="V127" s="25"/>
      <c r="W127" s="56" t="s">
        <v>505</v>
      </c>
      <c r="X127" s="56" t="s">
        <v>512</v>
      </c>
      <c r="Y127" s="157"/>
      <c r="Z127" s="157"/>
      <c r="AA127" s="157"/>
      <c r="AB127" s="25"/>
      <c r="AC127" s="25"/>
    </row>
    <row r="128" spans="1:29" ht="34.5" hidden="1" thickBot="1" x14ac:dyDescent="0.25">
      <c r="A128" s="160" t="s">
        <v>2139</v>
      </c>
      <c r="B128" s="143" t="s">
        <v>1702</v>
      </c>
      <c r="C128" s="59" t="s">
        <v>2067</v>
      </c>
      <c r="D128" s="121" t="s">
        <v>1803</v>
      </c>
      <c r="E128" s="59" t="s">
        <v>2068</v>
      </c>
      <c r="F128" s="25"/>
      <c r="G128" s="160">
        <v>2</v>
      </c>
      <c r="H128" s="163">
        <v>2.2000000000000002</v>
      </c>
      <c r="I128" s="162" t="s">
        <v>2138</v>
      </c>
      <c r="J128" s="160" t="s">
        <v>2139</v>
      </c>
      <c r="K128" s="160" t="s">
        <v>2137</v>
      </c>
      <c r="L128" s="24" t="s">
        <v>537</v>
      </c>
      <c r="M128" s="24" t="s">
        <v>538</v>
      </c>
      <c r="N128" s="25" t="s">
        <v>80</v>
      </c>
      <c r="O128" s="25" t="s">
        <v>62</v>
      </c>
      <c r="P128" s="25" t="s">
        <v>290</v>
      </c>
      <c r="Q128" s="25"/>
      <c r="R128" s="67" t="s">
        <v>497</v>
      </c>
      <c r="S128" s="25"/>
      <c r="T128" s="25"/>
      <c r="U128" s="25"/>
      <c r="V128" s="25"/>
      <c r="W128" s="56" t="s">
        <v>505</v>
      </c>
      <c r="X128" s="56" t="s">
        <v>512</v>
      </c>
      <c r="Y128" s="157"/>
      <c r="Z128" s="157"/>
      <c r="AA128" s="157"/>
      <c r="AB128" s="25"/>
      <c r="AC128" s="25"/>
    </row>
    <row r="129" spans="1:29" ht="45.75" hidden="1" thickBot="1" x14ac:dyDescent="0.25">
      <c r="A129" s="160" t="s">
        <v>2139</v>
      </c>
      <c r="B129" s="143" t="s">
        <v>1690</v>
      </c>
      <c r="C129" s="59" t="s">
        <v>2067</v>
      </c>
      <c r="D129" s="121" t="s">
        <v>1804</v>
      </c>
      <c r="E129" s="59" t="s">
        <v>2068</v>
      </c>
      <c r="F129" s="25"/>
      <c r="G129" s="160">
        <v>2</v>
      </c>
      <c r="H129" s="163">
        <v>2.2000000000000002</v>
      </c>
      <c r="I129" s="162" t="s">
        <v>2138</v>
      </c>
      <c r="J129" s="160" t="s">
        <v>2139</v>
      </c>
      <c r="K129" s="160" t="s">
        <v>2137</v>
      </c>
      <c r="L129" s="24" t="s">
        <v>539</v>
      </c>
      <c r="M129" s="24" t="s">
        <v>540</v>
      </c>
      <c r="N129" s="25" t="s">
        <v>80</v>
      </c>
      <c r="O129" s="25" t="s">
        <v>62</v>
      </c>
      <c r="P129" s="25" t="s">
        <v>194</v>
      </c>
      <c r="Q129" s="25"/>
      <c r="R129" s="67" t="s">
        <v>498</v>
      </c>
      <c r="S129" s="25"/>
      <c r="T129" s="25"/>
      <c r="U129" s="25"/>
      <c r="V129" s="25"/>
      <c r="W129" s="56" t="s">
        <v>507</v>
      </c>
      <c r="X129" s="56" t="s">
        <v>515</v>
      </c>
      <c r="Y129" s="157"/>
      <c r="Z129" s="157"/>
      <c r="AA129" s="157"/>
      <c r="AB129" s="25"/>
      <c r="AC129" s="25"/>
    </row>
    <row r="130" spans="1:29" ht="45.75" hidden="1" thickBot="1" x14ac:dyDescent="0.25">
      <c r="A130" s="160" t="s">
        <v>2139</v>
      </c>
      <c r="B130" s="143" t="s">
        <v>1690</v>
      </c>
      <c r="C130" s="59" t="s">
        <v>2067</v>
      </c>
      <c r="D130" s="121" t="s">
        <v>1805</v>
      </c>
      <c r="E130" s="59" t="s">
        <v>2068</v>
      </c>
      <c r="F130" s="25"/>
      <c r="G130" s="160">
        <v>2</v>
      </c>
      <c r="H130" s="163">
        <v>2.2000000000000002</v>
      </c>
      <c r="I130" s="162" t="s">
        <v>2138</v>
      </c>
      <c r="J130" s="160" t="s">
        <v>2139</v>
      </c>
      <c r="K130" s="160" t="s">
        <v>2137</v>
      </c>
      <c r="L130" s="24" t="s">
        <v>541</v>
      </c>
      <c r="M130" s="24" t="s">
        <v>542</v>
      </c>
      <c r="N130" s="25" t="s">
        <v>80</v>
      </c>
      <c r="O130" s="25" t="s">
        <v>62</v>
      </c>
      <c r="P130" s="25" t="s">
        <v>81</v>
      </c>
      <c r="Q130" s="25"/>
      <c r="R130" s="67" t="s">
        <v>499</v>
      </c>
      <c r="S130" s="25"/>
      <c r="T130" s="25"/>
      <c r="U130" s="25"/>
      <c r="V130" s="25"/>
      <c r="W130" s="56" t="s">
        <v>508</v>
      </c>
      <c r="X130" s="56" t="s">
        <v>516</v>
      </c>
      <c r="Y130" s="157"/>
      <c r="Z130" s="157"/>
      <c r="AA130" s="157"/>
      <c r="AB130" s="25"/>
      <c r="AC130" s="25"/>
    </row>
    <row r="131" spans="1:29" ht="57" hidden="1" thickBot="1" x14ac:dyDescent="0.25">
      <c r="A131" s="160" t="s">
        <v>2139</v>
      </c>
      <c r="B131" s="143" t="s">
        <v>1686</v>
      </c>
      <c r="C131" s="59" t="s">
        <v>2066</v>
      </c>
      <c r="D131" s="59" t="s">
        <v>1806</v>
      </c>
      <c r="E131" s="59" t="s">
        <v>2063</v>
      </c>
      <c r="F131" s="25"/>
      <c r="G131" s="160">
        <v>2</v>
      </c>
      <c r="H131" s="160">
        <v>2.6</v>
      </c>
      <c r="I131" s="160" t="s">
        <v>2140</v>
      </c>
      <c r="J131" s="160" t="s">
        <v>2141</v>
      </c>
      <c r="K131" s="160" t="s">
        <v>2142</v>
      </c>
      <c r="L131" s="24" t="s">
        <v>566</v>
      </c>
      <c r="M131" s="24" t="s">
        <v>565</v>
      </c>
      <c r="N131" s="25" t="s">
        <v>80</v>
      </c>
      <c r="O131" s="25" t="s">
        <v>86</v>
      </c>
      <c r="P131" s="25" t="s">
        <v>81</v>
      </c>
      <c r="Q131" s="25"/>
      <c r="R131" s="69" t="s">
        <v>543</v>
      </c>
      <c r="S131" s="25"/>
      <c r="T131" s="25"/>
      <c r="U131" s="25"/>
      <c r="V131" s="25"/>
      <c r="W131" s="58" t="s">
        <v>558</v>
      </c>
      <c r="X131" s="68" t="s">
        <v>559</v>
      </c>
      <c r="Y131" s="157"/>
      <c r="Z131" s="157"/>
      <c r="AA131" s="157"/>
      <c r="AB131" s="25"/>
      <c r="AC131" s="25"/>
    </row>
    <row r="132" spans="1:29" ht="57" hidden="1" thickBot="1" x14ac:dyDescent="0.25">
      <c r="A132" s="160" t="s">
        <v>2139</v>
      </c>
      <c r="B132" s="143" t="s">
        <v>1687</v>
      </c>
      <c r="C132" s="59" t="s">
        <v>2066</v>
      </c>
      <c r="D132" s="58" t="s">
        <v>1807</v>
      </c>
      <c r="E132" s="59" t="s">
        <v>2063</v>
      </c>
      <c r="F132" s="25"/>
      <c r="G132" s="160">
        <v>2</v>
      </c>
      <c r="H132" s="160">
        <v>2.6</v>
      </c>
      <c r="I132" s="160" t="s">
        <v>2140</v>
      </c>
      <c r="J132" s="160" t="s">
        <v>2141</v>
      </c>
      <c r="K132" s="160" t="s">
        <v>2142</v>
      </c>
      <c r="L132" s="24" t="s">
        <v>568</v>
      </c>
      <c r="M132" s="24" t="s">
        <v>567</v>
      </c>
      <c r="N132" s="25" t="s">
        <v>80</v>
      </c>
      <c r="O132" s="25" t="s">
        <v>86</v>
      </c>
      <c r="P132" s="25" t="s">
        <v>81</v>
      </c>
      <c r="Q132" s="25"/>
      <c r="R132" s="69" t="s">
        <v>543</v>
      </c>
      <c r="S132" s="25"/>
      <c r="T132" s="25"/>
      <c r="U132" s="25"/>
      <c r="V132" s="25"/>
      <c r="W132" s="58" t="s">
        <v>558</v>
      </c>
      <c r="X132" s="68" t="s">
        <v>559</v>
      </c>
      <c r="Y132" s="157"/>
      <c r="Z132" s="157"/>
      <c r="AA132" s="157"/>
      <c r="AB132" s="25"/>
      <c r="AC132" s="25"/>
    </row>
    <row r="133" spans="1:29" ht="34.5" hidden="1" thickBot="1" x14ac:dyDescent="0.25">
      <c r="A133" s="160" t="s">
        <v>2139</v>
      </c>
      <c r="B133" s="143" t="s">
        <v>1702</v>
      </c>
      <c r="C133" s="59" t="s">
        <v>2066</v>
      </c>
      <c r="D133" s="58" t="s">
        <v>1808</v>
      </c>
      <c r="E133" s="59" t="s">
        <v>2063</v>
      </c>
      <c r="F133" s="25"/>
      <c r="G133" s="160">
        <v>2</v>
      </c>
      <c r="H133" s="160">
        <v>2.6</v>
      </c>
      <c r="I133" s="160" t="s">
        <v>2140</v>
      </c>
      <c r="J133" s="160" t="s">
        <v>2141</v>
      </c>
      <c r="K133" s="160" t="s">
        <v>2142</v>
      </c>
      <c r="L133" s="24" t="s">
        <v>569</v>
      </c>
      <c r="M133" s="24" t="s">
        <v>570</v>
      </c>
      <c r="N133" s="25" t="s">
        <v>80</v>
      </c>
      <c r="O133" s="25" t="s">
        <v>86</v>
      </c>
      <c r="P133" s="25" t="s">
        <v>81</v>
      </c>
      <c r="Q133" s="25"/>
      <c r="R133" s="69" t="s">
        <v>544</v>
      </c>
      <c r="S133" s="25"/>
      <c r="T133" s="25"/>
      <c r="U133" s="25"/>
      <c r="V133" s="25"/>
      <c r="W133" s="58" t="s">
        <v>557</v>
      </c>
      <c r="X133" s="70" t="s">
        <v>560</v>
      </c>
      <c r="Y133" s="157"/>
      <c r="Z133" s="157"/>
      <c r="AA133" s="157"/>
      <c r="AB133" s="25"/>
      <c r="AC133" s="25"/>
    </row>
    <row r="134" spans="1:29" ht="34.5" hidden="1" thickBot="1" x14ac:dyDescent="0.25">
      <c r="A134" s="160" t="s">
        <v>2139</v>
      </c>
      <c r="B134" s="143" t="s">
        <v>1690</v>
      </c>
      <c r="C134" s="59" t="s">
        <v>2066</v>
      </c>
      <c r="D134" s="58" t="s">
        <v>1809</v>
      </c>
      <c r="E134" s="59" t="s">
        <v>2063</v>
      </c>
      <c r="F134" s="25"/>
      <c r="G134" s="160">
        <v>2</v>
      </c>
      <c r="H134" s="160">
        <v>2.6</v>
      </c>
      <c r="I134" s="160" t="s">
        <v>2140</v>
      </c>
      <c r="J134" s="160" t="s">
        <v>2141</v>
      </c>
      <c r="K134" s="160" t="s">
        <v>2142</v>
      </c>
      <c r="L134" s="24" t="s">
        <v>571</v>
      </c>
      <c r="M134" s="24" t="s">
        <v>572</v>
      </c>
      <c r="N134" s="25" t="s">
        <v>80</v>
      </c>
      <c r="O134" s="25" t="s">
        <v>86</v>
      </c>
      <c r="P134" s="25" t="s">
        <v>81</v>
      </c>
      <c r="Q134" s="25"/>
      <c r="R134" s="69" t="s">
        <v>545</v>
      </c>
      <c r="S134" s="25"/>
      <c r="T134" s="25"/>
      <c r="U134" s="25"/>
      <c r="V134" s="25"/>
      <c r="W134" s="58" t="s">
        <v>556</v>
      </c>
      <c r="X134" s="70" t="s">
        <v>561</v>
      </c>
      <c r="Y134" s="157"/>
      <c r="Z134" s="157"/>
      <c r="AA134" s="157"/>
      <c r="AB134" s="25"/>
      <c r="AC134" s="25"/>
    </row>
    <row r="135" spans="1:29" ht="34.5" hidden="1" thickBot="1" x14ac:dyDescent="0.25">
      <c r="A135" s="160" t="s">
        <v>2139</v>
      </c>
      <c r="B135" s="143" t="s">
        <v>1702</v>
      </c>
      <c r="C135" s="59" t="s">
        <v>2066</v>
      </c>
      <c r="D135" s="58" t="s">
        <v>1810</v>
      </c>
      <c r="E135" s="59" t="s">
        <v>2063</v>
      </c>
      <c r="F135" s="25"/>
      <c r="G135" s="160">
        <v>2</v>
      </c>
      <c r="H135" s="160">
        <v>2.6</v>
      </c>
      <c r="I135" s="160" t="s">
        <v>2140</v>
      </c>
      <c r="J135" s="160" t="s">
        <v>2141</v>
      </c>
      <c r="K135" s="160" t="s">
        <v>2142</v>
      </c>
      <c r="L135" s="24" t="s">
        <v>573</v>
      </c>
      <c r="M135" s="24" t="s">
        <v>574</v>
      </c>
      <c r="N135" s="25" t="s">
        <v>80</v>
      </c>
      <c r="O135" s="25" t="s">
        <v>62</v>
      </c>
      <c r="P135" s="25" t="s">
        <v>81</v>
      </c>
      <c r="Q135" s="25"/>
      <c r="R135" s="69" t="s">
        <v>546</v>
      </c>
      <c r="S135" s="25"/>
      <c r="T135" s="25"/>
      <c r="U135" s="25"/>
      <c r="V135" s="25"/>
      <c r="W135" s="58" t="s">
        <v>555</v>
      </c>
      <c r="X135" s="70" t="s">
        <v>562</v>
      </c>
      <c r="Y135" s="157"/>
      <c r="Z135" s="157"/>
      <c r="AA135" s="157"/>
      <c r="AB135" s="25"/>
      <c r="AC135" s="25"/>
    </row>
    <row r="136" spans="1:29" ht="34.5" hidden="1" thickBot="1" x14ac:dyDescent="0.25">
      <c r="A136" s="160" t="s">
        <v>2139</v>
      </c>
      <c r="B136" s="143" t="s">
        <v>1690</v>
      </c>
      <c r="C136" s="59" t="s">
        <v>2066</v>
      </c>
      <c r="D136" s="58" t="s">
        <v>1811</v>
      </c>
      <c r="E136" s="59" t="s">
        <v>2063</v>
      </c>
      <c r="F136" s="25"/>
      <c r="G136" s="160">
        <v>2</v>
      </c>
      <c r="H136" s="160">
        <v>2.6</v>
      </c>
      <c r="I136" s="160" t="s">
        <v>2140</v>
      </c>
      <c r="J136" s="160" t="s">
        <v>2141</v>
      </c>
      <c r="K136" s="160" t="s">
        <v>2142</v>
      </c>
      <c r="L136" s="24" t="s">
        <v>575</v>
      </c>
      <c r="M136" s="24" t="s">
        <v>576</v>
      </c>
      <c r="N136" s="25" t="s">
        <v>80</v>
      </c>
      <c r="O136" s="25" t="s">
        <v>62</v>
      </c>
      <c r="P136" s="25" t="s">
        <v>81</v>
      </c>
      <c r="Q136" s="25"/>
      <c r="R136" s="69" t="s">
        <v>547</v>
      </c>
      <c r="S136" s="25"/>
      <c r="T136" s="25"/>
      <c r="U136" s="25"/>
      <c r="V136" s="25"/>
      <c r="W136" s="58" t="s">
        <v>555</v>
      </c>
      <c r="X136" s="70" t="s">
        <v>562</v>
      </c>
      <c r="Y136" s="157"/>
      <c r="Z136" s="157"/>
      <c r="AA136" s="157"/>
      <c r="AB136" s="25"/>
      <c r="AC136" s="25"/>
    </row>
    <row r="137" spans="1:29" ht="34.5" hidden="1" thickBot="1" x14ac:dyDescent="0.25">
      <c r="A137" s="160" t="s">
        <v>2139</v>
      </c>
      <c r="B137" s="143" t="s">
        <v>1691</v>
      </c>
      <c r="C137" s="59" t="s">
        <v>2066</v>
      </c>
      <c r="D137" s="58" t="s">
        <v>1812</v>
      </c>
      <c r="E137" s="59" t="s">
        <v>2063</v>
      </c>
      <c r="F137" s="25"/>
      <c r="G137" s="160">
        <v>2</v>
      </c>
      <c r="H137" s="160">
        <v>2.6</v>
      </c>
      <c r="I137" s="160" t="s">
        <v>2140</v>
      </c>
      <c r="J137" s="160" t="s">
        <v>2141</v>
      </c>
      <c r="K137" s="160" t="s">
        <v>2142</v>
      </c>
      <c r="L137" s="24" t="s">
        <v>577</v>
      </c>
      <c r="M137" s="24" t="s">
        <v>578</v>
      </c>
      <c r="N137" s="25" t="s">
        <v>80</v>
      </c>
      <c r="O137" s="25" t="s">
        <v>62</v>
      </c>
      <c r="P137" s="25" t="s">
        <v>81</v>
      </c>
      <c r="Q137" s="25"/>
      <c r="R137" s="69" t="s">
        <v>548</v>
      </c>
      <c r="S137" s="25"/>
      <c r="T137" s="25"/>
      <c r="U137" s="25"/>
      <c r="V137" s="25"/>
      <c r="W137" s="58" t="s">
        <v>554</v>
      </c>
      <c r="X137" s="70" t="s">
        <v>563</v>
      </c>
      <c r="Y137" s="157"/>
      <c r="Z137" s="157"/>
      <c r="AA137" s="157"/>
      <c r="AB137" s="25"/>
      <c r="AC137" s="25"/>
    </row>
    <row r="138" spans="1:29" ht="34.5" hidden="1" thickBot="1" x14ac:dyDescent="0.25">
      <c r="A138" s="160" t="s">
        <v>2139</v>
      </c>
      <c r="B138" s="143" t="s">
        <v>1702</v>
      </c>
      <c r="C138" s="59" t="s">
        <v>2066</v>
      </c>
      <c r="D138" s="58" t="s">
        <v>1813</v>
      </c>
      <c r="E138" s="59" t="s">
        <v>2063</v>
      </c>
      <c r="F138" s="25"/>
      <c r="G138" s="160">
        <v>2</v>
      </c>
      <c r="H138" s="160">
        <v>2.6</v>
      </c>
      <c r="I138" s="160" t="s">
        <v>2140</v>
      </c>
      <c r="J138" s="160" t="s">
        <v>2141</v>
      </c>
      <c r="K138" s="160" t="s">
        <v>2142</v>
      </c>
      <c r="L138" s="24" t="s">
        <v>579</v>
      </c>
      <c r="M138" s="24" t="s">
        <v>580</v>
      </c>
      <c r="N138" s="25" t="s">
        <v>80</v>
      </c>
      <c r="O138" s="25" t="s">
        <v>62</v>
      </c>
      <c r="P138" s="25" t="s">
        <v>81</v>
      </c>
      <c r="Q138" s="25"/>
      <c r="R138" s="69" t="s">
        <v>549</v>
      </c>
      <c r="S138" s="25"/>
      <c r="T138" s="25"/>
      <c r="U138" s="25"/>
      <c r="V138" s="25"/>
      <c r="W138" s="58" t="s">
        <v>553</v>
      </c>
      <c r="X138" s="70" t="s">
        <v>564</v>
      </c>
      <c r="Y138" s="157"/>
      <c r="Z138" s="157"/>
      <c r="AA138" s="157"/>
      <c r="AB138" s="25"/>
      <c r="AC138" s="25"/>
    </row>
    <row r="139" spans="1:29" ht="34.5" hidden="1" thickBot="1" x14ac:dyDescent="0.25">
      <c r="A139" s="160" t="s">
        <v>2139</v>
      </c>
      <c r="B139" s="143" t="s">
        <v>1691</v>
      </c>
      <c r="C139" s="59" t="s">
        <v>2066</v>
      </c>
      <c r="D139" s="58" t="s">
        <v>1814</v>
      </c>
      <c r="E139" s="59" t="s">
        <v>2063</v>
      </c>
      <c r="F139" s="25"/>
      <c r="G139" s="160">
        <v>2</v>
      </c>
      <c r="H139" s="160">
        <v>2.6</v>
      </c>
      <c r="I139" s="160" t="s">
        <v>2140</v>
      </c>
      <c r="J139" s="160" t="s">
        <v>2141</v>
      </c>
      <c r="K139" s="160" t="s">
        <v>2142</v>
      </c>
      <c r="L139" s="24" t="s">
        <v>579</v>
      </c>
      <c r="M139" s="24" t="s">
        <v>580</v>
      </c>
      <c r="N139" s="25" t="s">
        <v>80</v>
      </c>
      <c r="O139" s="25" t="s">
        <v>62</v>
      </c>
      <c r="P139" s="25" t="s">
        <v>81</v>
      </c>
      <c r="Q139" s="25"/>
      <c r="R139" s="69" t="s">
        <v>550</v>
      </c>
      <c r="S139" s="25"/>
      <c r="T139" s="25"/>
      <c r="U139" s="25"/>
      <c r="V139" s="25"/>
      <c r="W139" s="58" t="s">
        <v>552</v>
      </c>
      <c r="X139" s="70" t="s">
        <v>564</v>
      </c>
      <c r="Y139" s="157"/>
      <c r="Z139" s="157"/>
      <c r="AA139" s="157"/>
      <c r="AB139" s="25"/>
      <c r="AC139" s="25"/>
    </row>
    <row r="140" spans="1:29" ht="34.5" hidden="1" thickBot="1" x14ac:dyDescent="0.25">
      <c r="A140" s="160" t="s">
        <v>2139</v>
      </c>
      <c r="B140" s="143" t="s">
        <v>1691</v>
      </c>
      <c r="C140" s="59" t="s">
        <v>2066</v>
      </c>
      <c r="D140" s="58" t="s">
        <v>1815</v>
      </c>
      <c r="E140" s="59" t="s">
        <v>2063</v>
      </c>
      <c r="F140" s="25"/>
      <c r="G140" s="160">
        <v>2</v>
      </c>
      <c r="H140" s="160">
        <v>2.6</v>
      </c>
      <c r="I140" s="160" t="s">
        <v>2140</v>
      </c>
      <c r="J140" s="160" t="s">
        <v>2141</v>
      </c>
      <c r="K140" s="160" t="s">
        <v>2142</v>
      </c>
      <c r="L140" s="24" t="s">
        <v>581</v>
      </c>
      <c r="M140" s="24" t="s">
        <v>582</v>
      </c>
      <c r="N140" s="25" t="s">
        <v>80</v>
      </c>
      <c r="O140" s="25" t="s">
        <v>62</v>
      </c>
      <c r="P140" s="25" t="s">
        <v>81</v>
      </c>
      <c r="Q140" s="25"/>
      <c r="R140" s="69" t="s">
        <v>551</v>
      </c>
      <c r="S140" s="25"/>
      <c r="T140" s="25"/>
      <c r="U140" s="25"/>
      <c r="V140" s="25"/>
      <c r="W140" s="58" t="s">
        <v>552</v>
      </c>
      <c r="X140" s="70" t="s">
        <v>564</v>
      </c>
      <c r="Y140" s="157"/>
      <c r="Z140" s="157"/>
      <c r="AA140" s="157"/>
      <c r="AB140" s="25"/>
      <c r="AC140" s="25"/>
    </row>
    <row r="141" spans="1:29" ht="45.75" hidden="1" thickBot="1" x14ac:dyDescent="0.25">
      <c r="A141" s="160" t="s">
        <v>2145</v>
      </c>
      <c r="B141" s="143" t="s">
        <v>1686</v>
      </c>
      <c r="C141" s="59" t="s">
        <v>2069</v>
      </c>
      <c r="D141" s="130" t="s">
        <v>1816</v>
      </c>
      <c r="E141" s="59" t="s">
        <v>2070</v>
      </c>
      <c r="F141" s="25"/>
      <c r="G141" s="160">
        <v>2</v>
      </c>
      <c r="H141" s="160">
        <v>2.2000000000000002</v>
      </c>
      <c r="I141" s="160" t="s">
        <v>2144</v>
      </c>
      <c r="J141" s="160" t="s">
        <v>2145</v>
      </c>
      <c r="K141" s="160" t="s">
        <v>2143</v>
      </c>
      <c r="L141" s="24" t="s">
        <v>630</v>
      </c>
      <c r="M141" s="24" t="s">
        <v>631</v>
      </c>
      <c r="N141" s="25" t="s">
        <v>80</v>
      </c>
      <c r="O141" s="25" t="s">
        <v>62</v>
      </c>
      <c r="P141" s="25" t="s">
        <v>632</v>
      </c>
      <c r="Q141" s="25"/>
      <c r="R141" s="63" t="s">
        <v>584</v>
      </c>
      <c r="S141" s="25"/>
      <c r="T141" s="25"/>
      <c r="U141" s="25"/>
      <c r="V141" s="25"/>
      <c r="W141" s="43" t="s">
        <v>602</v>
      </c>
      <c r="X141" s="43" t="s">
        <v>603</v>
      </c>
      <c r="Y141" s="157"/>
      <c r="Z141" s="157"/>
      <c r="AA141" s="157"/>
      <c r="AB141" s="25"/>
      <c r="AC141" s="25"/>
    </row>
    <row r="142" spans="1:29" ht="45.75" hidden="1" thickBot="1" x14ac:dyDescent="0.25">
      <c r="A142" s="160" t="s">
        <v>2145</v>
      </c>
      <c r="B142" s="143" t="s">
        <v>1687</v>
      </c>
      <c r="C142" s="59" t="s">
        <v>2069</v>
      </c>
      <c r="D142" s="130" t="s">
        <v>1817</v>
      </c>
      <c r="E142" s="59" t="s">
        <v>2070</v>
      </c>
      <c r="F142" s="25"/>
      <c r="G142" s="160">
        <v>2</v>
      </c>
      <c r="H142" s="160">
        <v>2.2000000000000002</v>
      </c>
      <c r="I142" s="160" t="s">
        <v>2144</v>
      </c>
      <c r="J142" s="160" t="s">
        <v>2145</v>
      </c>
      <c r="K142" s="160" t="s">
        <v>2143</v>
      </c>
      <c r="L142" s="24" t="s">
        <v>633</v>
      </c>
      <c r="M142" s="24" t="s">
        <v>634</v>
      </c>
      <c r="N142" s="25" t="s">
        <v>80</v>
      </c>
      <c r="O142" s="25" t="s">
        <v>62</v>
      </c>
      <c r="P142" s="25" t="s">
        <v>81</v>
      </c>
      <c r="Q142" s="25"/>
      <c r="R142" s="72" t="s">
        <v>585</v>
      </c>
      <c r="S142" s="25"/>
      <c r="T142" s="25"/>
      <c r="U142" s="25"/>
      <c r="V142" s="25"/>
      <c r="W142" s="43" t="s">
        <v>604</v>
      </c>
      <c r="X142" s="43" t="s">
        <v>605</v>
      </c>
      <c r="Y142" s="157"/>
      <c r="Z142" s="157"/>
      <c r="AA142" s="157"/>
      <c r="AB142" s="25"/>
      <c r="AC142" s="25"/>
    </row>
    <row r="143" spans="1:29" ht="34.5" hidden="1" thickBot="1" x14ac:dyDescent="0.25">
      <c r="A143" s="160" t="s">
        <v>2145</v>
      </c>
      <c r="B143" s="143" t="s">
        <v>1702</v>
      </c>
      <c r="C143" s="59" t="s">
        <v>2069</v>
      </c>
      <c r="D143" s="130" t="s">
        <v>1818</v>
      </c>
      <c r="E143" s="59" t="s">
        <v>2070</v>
      </c>
      <c r="F143" s="25"/>
      <c r="G143" s="160">
        <v>2</v>
      </c>
      <c r="H143" s="160">
        <v>2.2000000000000002</v>
      </c>
      <c r="I143" s="160" t="s">
        <v>2144</v>
      </c>
      <c r="J143" s="160" t="s">
        <v>2145</v>
      </c>
      <c r="K143" s="160" t="s">
        <v>2143</v>
      </c>
      <c r="L143" s="24" t="s">
        <v>635</v>
      </c>
      <c r="M143" s="24" t="s">
        <v>636</v>
      </c>
      <c r="N143" s="25" t="s">
        <v>80</v>
      </c>
      <c r="O143" s="25" t="s">
        <v>86</v>
      </c>
      <c r="P143" s="25" t="s">
        <v>84</v>
      </c>
      <c r="Q143" s="25"/>
      <c r="R143" s="63" t="s">
        <v>586</v>
      </c>
      <c r="S143" s="25"/>
      <c r="T143" s="25"/>
      <c r="U143" s="25"/>
      <c r="V143" s="25"/>
      <c r="W143" s="43" t="s">
        <v>606</v>
      </c>
      <c r="X143" s="43" t="s">
        <v>607</v>
      </c>
      <c r="Y143" s="157"/>
      <c r="Z143" s="157"/>
      <c r="AA143" s="157"/>
      <c r="AB143" s="25"/>
      <c r="AC143" s="25"/>
    </row>
    <row r="144" spans="1:29" ht="34.5" hidden="1" thickBot="1" x14ac:dyDescent="0.25">
      <c r="A144" s="160" t="s">
        <v>2145</v>
      </c>
      <c r="B144" s="143" t="s">
        <v>1690</v>
      </c>
      <c r="C144" s="59" t="s">
        <v>2069</v>
      </c>
      <c r="D144" s="130" t="s">
        <v>1819</v>
      </c>
      <c r="E144" s="59" t="s">
        <v>2070</v>
      </c>
      <c r="F144" s="25"/>
      <c r="G144" s="160">
        <v>2</v>
      </c>
      <c r="H144" s="160">
        <v>2.2000000000000002</v>
      </c>
      <c r="I144" s="160" t="s">
        <v>2144</v>
      </c>
      <c r="J144" s="160" t="s">
        <v>2145</v>
      </c>
      <c r="K144" s="160" t="s">
        <v>2143</v>
      </c>
      <c r="L144" s="24" t="s">
        <v>637</v>
      </c>
      <c r="M144" s="24" t="s">
        <v>638</v>
      </c>
      <c r="N144" s="25" t="s">
        <v>80</v>
      </c>
      <c r="O144" s="25" t="s">
        <v>62</v>
      </c>
      <c r="P144" s="25" t="s">
        <v>290</v>
      </c>
      <c r="Q144" s="25"/>
      <c r="R144" s="63" t="s">
        <v>587</v>
      </c>
      <c r="S144" s="25"/>
      <c r="T144" s="25"/>
      <c r="U144" s="25"/>
      <c r="V144" s="25"/>
      <c r="W144" s="43" t="s">
        <v>608</v>
      </c>
      <c r="X144" s="43" t="s">
        <v>609</v>
      </c>
      <c r="Y144" s="157"/>
      <c r="Z144" s="157"/>
      <c r="AA144" s="157"/>
      <c r="AB144" s="25"/>
      <c r="AC144" s="25"/>
    </row>
    <row r="145" spans="1:29" ht="45.75" hidden="1" thickBot="1" x14ac:dyDescent="0.25">
      <c r="A145" s="160" t="s">
        <v>2145</v>
      </c>
      <c r="B145" s="143" t="s">
        <v>1690</v>
      </c>
      <c r="C145" s="59" t="s">
        <v>2069</v>
      </c>
      <c r="D145" s="130" t="s">
        <v>1820</v>
      </c>
      <c r="E145" s="59" t="s">
        <v>2070</v>
      </c>
      <c r="F145" s="25"/>
      <c r="G145" s="160">
        <v>2</v>
      </c>
      <c r="H145" s="160">
        <v>2.2000000000000002</v>
      </c>
      <c r="I145" s="160" t="s">
        <v>2144</v>
      </c>
      <c r="J145" s="160" t="s">
        <v>2145</v>
      </c>
      <c r="K145" s="160" t="s">
        <v>2143</v>
      </c>
      <c r="L145" s="24" t="s">
        <v>639</v>
      </c>
      <c r="M145" s="24" t="s">
        <v>640</v>
      </c>
      <c r="N145" s="25" t="s">
        <v>80</v>
      </c>
      <c r="O145" s="25" t="s">
        <v>86</v>
      </c>
      <c r="P145" s="25" t="s">
        <v>290</v>
      </c>
      <c r="Q145" s="25"/>
      <c r="R145" s="63" t="s">
        <v>588</v>
      </c>
      <c r="S145" s="25"/>
      <c r="T145" s="25"/>
      <c r="U145" s="25"/>
      <c r="V145" s="25"/>
      <c r="W145" s="43" t="s">
        <v>606</v>
      </c>
      <c r="X145" s="43" t="s">
        <v>610</v>
      </c>
      <c r="Y145" s="157"/>
      <c r="Z145" s="157"/>
      <c r="AA145" s="157"/>
      <c r="AB145" s="25"/>
      <c r="AC145" s="25"/>
    </row>
    <row r="146" spans="1:29" ht="34.5" hidden="1" thickBot="1" x14ac:dyDescent="0.25">
      <c r="A146" s="160" t="s">
        <v>2145</v>
      </c>
      <c r="B146" s="143" t="s">
        <v>1690</v>
      </c>
      <c r="C146" s="59" t="s">
        <v>2069</v>
      </c>
      <c r="D146" s="130" t="s">
        <v>1821</v>
      </c>
      <c r="E146" s="59" t="s">
        <v>2070</v>
      </c>
      <c r="F146" s="25"/>
      <c r="G146" s="160">
        <v>2</v>
      </c>
      <c r="H146" s="160">
        <v>2.2000000000000002</v>
      </c>
      <c r="I146" s="160" t="s">
        <v>2144</v>
      </c>
      <c r="J146" s="160" t="s">
        <v>2145</v>
      </c>
      <c r="K146" s="160" t="s">
        <v>2143</v>
      </c>
      <c r="L146" s="24" t="s">
        <v>641</v>
      </c>
      <c r="M146" s="24" t="s">
        <v>469</v>
      </c>
      <c r="N146" s="25" t="s">
        <v>80</v>
      </c>
      <c r="O146" s="25" t="s">
        <v>62</v>
      </c>
      <c r="P146" s="25" t="s">
        <v>290</v>
      </c>
      <c r="Q146" s="25"/>
      <c r="R146" s="63" t="s">
        <v>589</v>
      </c>
      <c r="S146" s="25"/>
      <c r="T146" s="25"/>
      <c r="U146" s="25"/>
      <c r="V146" s="25"/>
      <c r="W146" s="43" t="s">
        <v>93</v>
      </c>
      <c r="X146" s="43" t="s">
        <v>609</v>
      </c>
      <c r="Y146" s="157"/>
      <c r="Z146" s="157"/>
      <c r="AA146" s="157"/>
      <c r="AB146" s="25"/>
      <c r="AC146" s="25"/>
    </row>
    <row r="147" spans="1:29" ht="34.5" hidden="1" thickBot="1" x14ac:dyDescent="0.25">
      <c r="A147" s="160" t="s">
        <v>2145</v>
      </c>
      <c r="B147" s="143" t="s">
        <v>1702</v>
      </c>
      <c r="C147" s="59" t="s">
        <v>2069</v>
      </c>
      <c r="D147" s="130" t="s">
        <v>1822</v>
      </c>
      <c r="E147" s="59" t="s">
        <v>2070</v>
      </c>
      <c r="F147" s="25"/>
      <c r="G147" s="160">
        <v>2</v>
      </c>
      <c r="H147" s="160">
        <v>2.2000000000000002</v>
      </c>
      <c r="I147" s="160" t="s">
        <v>2144</v>
      </c>
      <c r="J147" s="160" t="s">
        <v>2145</v>
      </c>
      <c r="K147" s="160" t="s">
        <v>2143</v>
      </c>
      <c r="L147" s="24" t="s">
        <v>642</v>
      </c>
      <c r="M147" s="24" t="s">
        <v>643</v>
      </c>
      <c r="N147" s="25" t="s">
        <v>80</v>
      </c>
      <c r="O147" s="25" t="s">
        <v>62</v>
      </c>
      <c r="P147" s="25" t="s">
        <v>84</v>
      </c>
      <c r="Q147" s="25"/>
      <c r="R147" s="63" t="s">
        <v>590</v>
      </c>
      <c r="S147" s="25"/>
      <c r="T147" s="25"/>
      <c r="U147" s="25"/>
      <c r="V147" s="25"/>
      <c r="W147" s="43" t="s">
        <v>611</v>
      </c>
      <c r="X147" s="43" t="s">
        <v>612</v>
      </c>
      <c r="Y147" s="157"/>
      <c r="Z147" s="157"/>
      <c r="AA147" s="157"/>
      <c r="AB147" s="25"/>
      <c r="AC147" s="25"/>
    </row>
    <row r="148" spans="1:29" ht="34.5" hidden="1" thickBot="1" x14ac:dyDescent="0.25">
      <c r="A148" s="160" t="s">
        <v>2145</v>
      </c>
      <c r="B148" s="143" t="s">
        <v>1690</v>
      </c>
      <c r="C148" s="59" t="s">
        <v>2069</v>
      </c>
      <c r="D148" s="130" t="s">
        <v>1823</v>
      </c>
      <c r="E148" s="59" t="s">
        <v>2070</v>
      </c>
      <c r="F148" s="25"/>
      <c r="G148" s="160">
        <v>2</v>
      </c>
      <c r="H148" s="160">
        <v>2.2000000000000002</v>
      </c>
      <c r="I148" s="160" t="s">
        <v>2144</v>
      </c>
      <c r="J148" s="160" t="s">
        <v>2145</v>
      </c>
      <c r="K148" s="160" t="s">
        <v>2143</v>
      </c>
      <c r="L148" s="24" t="s">
        <v>644</v>
      </c>
      <c r="M148" s="24" t="s">
        <v>645</v>
      </c>
      <c r="N148" s="25" t="s">
        <v>80</v>
      </c>
      <c r="O148" s="25" t="s">
        <v>62</v>
      </c>
      <c r="P148" s="25" t="s">
        <v>290</v>
      </c>
      <c r="Q148" s="25"/>
      <c r="R148" s="63" t="s">
        <v>591</v>
      </c>
      <c r="S148" s="25"/>
      <c r="T148" s="25"/>
      <c r="U148" s="25"/>
      <c r="V148" s="25"/>
      <c r="W148" s="43" t="s">
        <v>613</v>
      </c>
      <c r="X148" s="43" t="s">
        <v>614</v>
      </c>
      <c r="Y148" s="157"/>
      <c r="Z148" s="157"/>
      <c r="AA148" s="157"/>
      <c r="AB148" s="25"/>
      <c r="AC148" s="25"/>
    </row>
    <row r="149" spans="1:29" ht="34.5" hidden="1" thickBot="1" x14ac:dyDescent="0.25">
      <c r="A149" s="160" t="s">
        <v>2145</v>
      </c>
      <c r="B149" s="143" t="s">
        <v>1690</v>
      </c>
      <c r="C149" s="59" t="s">
        <v>2069</v>
      </c>
      <c r="D149" s="130" t="s">
        <v>1824</v>
      </c>
      <c r="E149" s="59" t="s">
        <v>2070</v>
      </c>
      <c r="F149" s="25"/>
      <c r="G149" s="160">
        <v>2</v>
      </c>
      <c r="H149" s="160">
        <v>2.2000000000000002</v>
      </c>
      <c r="I149" s="160" t="s">
        <v>2144</v>
      </c>
      <c r="J149" s="160" t="s">
        <v>2145</v>
      </c>
      <c r="K149" s="160" t="s">
        <v>2143</v>
      </c>
      <c r="L149" s="24" t="s">
        <v>646</v>
      </c>
      <c r="M149" s="24" t="s">
        <v>647</v>
      </c>
      <c r="N149" s="25" t="s">
        <v>80</v>
      </c>
      <c r="O149" s="25" t="s">
        <v>62</v>
      </c>
      <c r="P149" s="25" t="s">
        <v>290</v>
      </c>
      <c r="Q149" s="25"/>
      <c r="R149" s="63" t="s">
        <v>592</v>
      </c>
      <c r="S149" s="25"/>
      <c r="T149" s="25"/>
      <c r="U149" s="25"/>
      <c r="V149" s="25"/>
      <c r="W149" s="43" t="s">
        <v>615</v>
      </c>
      <c r="X149" s="43" t="s">
        <v>431</v>
      </c>
      <c r="Y149" s="157"/>
      <c r="Z149" s="157"/>
      <c r="AA149" s="157"/>
      <c r="AB149" s="25"/>
      <c r="AC149" s="25"/>
    </row>
    <row r="150" spans="1:29" ht="34.5" hidden="1" thickBot="1" x14ac:dyDescent="0.25">
      <c r="A150" s="160" t="s">
        <v>2145</v>
      </c>
      <c r="B150" s="143" t="s">
        <v>1690</v>
      </c>
      <c r="C150" s="59" t="s">
        <v>2069</v>
      </c>
      <c r="D150" s="130" t="s">
        <v>1825</v>
      </c>
      <c r="E150" s="59" t="s">
        <v>2070</v>
      </c>
      <c r="F150" s="25"/>
      <c r="G150" s="160">
        <v>2</v>
      </c>
      <c r="H150" s="160">
        <v>2.2000000000000002</v>
      </c>
      <c r="I150" s="160" t="s">
        <v>2144</v>
      </c>
      <c r="J150" s="160" t="s">
        <v>2145</v>
      </c>
      <c r="K150" s="160" t="s">
        <v>2143</v>
      </c>
      <c r="L150" s="24" t="s">
        <v>648</v>
      </c>
      <c r="M150" s="24" t="s">
        <v>649</v>
      </c>
      <c r="N150" s="25" t="s">
        <v>80</v>
      </c>
      <c r="O150" s="25" t="s">
        <v>62</v>
      </c>
      <c r="P150" s="25" t="s">
        <v>290</v>
      </c>
      <c r="Q150" s="25"/>
      <c r="R150" s="63" t="s">
        <v>593</v>
      </c>
      <c r="S150" s="25"/>
      <c r="T150" s="25"/>
      <c r="U150" s="25"/>
      <c r="V150" s="25"/>
      <c r="W150" s="43" t="s">
        <v>616</v>
      </c>
      <c r="X150" s="43" t="s">
        <v>617</v>
      </c>
      <c r="Y150" s="157"/>
      <c r="Z150" s="157"/>
      <c r="AA150" s="157"/>
      <c r="AB150" s="25"/>
      <c r="AC150" s="25"/>
    </row>
    <row r="151" spans="1:29" ht="34.5" hidden="1" thickBot="1" x14ac:dyDescent="0.25">
      <c r="A151" s="160" t="s">
        <v>2145</v>
      </c>
      <c r="B151" s="143" t="s">
        <v>1702</v>
      </c>
      <c r="C151" s="59" t="s">
        <v>2069</v>
      </c>
      <c r="D151" s="130" t="s">
        <v>1826</v>
      </c>
      <c r="E151" s="59" t="s">
        <v>2070</v>
      </c>
      <c r="F151" s="25"/>
      <c r="G151" s="160">
        <v>2</v>
      </c>
      <c r="H151" s="160">
        <v>2.2000000000000002</v>
      </c>
      <c r="I151" s="160" t="s">
        <v>2144</v>
      </c>
      <c r="J151" s="160" t="s">
        <v>2145</v>
      </c>
      <c r="K151" s="160" t="s">
        <v>2143</v>
      </c>
      <c r="L151" s="24" t="s">
        <v>651</v>
      </c>
      <c r="M151" s="25" t="s">
        <v>650</v>
      </c>
      <c r="N151" s="25" t="s">
        <v>453</v>
      </c>
      <c r="O151" s="25" t="s">
        <v>152</v>
      </c>
      <c r="P151" s="25" t="s">
        <v>84</v>
      </c>
      <c r="Q151" s="25"/>
      <c r="R151" s="63" t="s">
        <v>594</v>
      </c>
      <c r="S151" s="25"/>
      <c r="T151" s="25"/>
      <c r="U151" s="25"/>
      <c r="V151" s="25"/>
      <c r="W151" s="43" t="s">
        <v>618</v>
      </c>
      <c r="X151" s="43" t="s">
        <v>609</v>
      </c>
      <c r="Y151" s="157"/>
      <c r="Z151" s="157"/>
      <c r="AA151" s="157"/>
      <c r="AB151" s="25"/>
      <c r="AC151" s="25"/>
    </row>
    <row r="152" spans="1:29" ht="34.5" hidden="1" thickBot="1" x14ac:dyDescent="0.25">
      <c r="A152" s="160" t="s">
        <v>2145</v>
      </c>
      <c r="B152" s="143" t="s">
        <v>1690</v>
      </c>
      <c r="C152" s="59" t="s">
        <v>2069</v>
      </c>
      <c r="D152" s="130" t="s">
        <v>1827</v>
      </c>
      <c r="E152" s="59" t="s">
        <v>2070</v>
      </c>
      <c r="F152" s="25"/>
      <c r="G152" s="160">
        <v>2</v>
      </c>
      <c r="H152" s="160">
        <v>2.2000000000000002</v>
      </c>
      <c r="I152" s="160" t="s">
        <v>2144</v>
      </c>
      <c r="J152" s="160" t="s">
        <v>2145</v>
      </c>
      <c r="K152" s="160" t="s">
        <v>2143</v>
      </c>
      <c r="L152" s="24" t="s">
        <v>583</v>
      </c>
      <c r="M152" s="24" t="s">
        <v>652</v>
      </c>
      <c r="N152" s="25" t="s">
        <v>453</v>
      </c>
      <c r="O152" s="25" t="s">
        <v>152</v>
      </c>
      <c r="P152" s="25" t="s">
        <v>290</v>
      </c>
      <c r="Q152" s="25"/>
      <c r="R152" s="73" t="s">
        <v>595</v>
      </c>
      <c r="S152" s="25"/>
      <c r="T152" s="25"/>
      <c r="U152" s="25"/>
      <c r="V152" s="25"/>
      <c r="W152" s="43" t="s">
        <v>619</v>
      </c>
      <c r="X152" s="43" t="s">
        <v>620</v>
      </c>
      <c r="Y152" s="157"/>
      <c r="Z152" s="157"/>
      <c r="AA152" s="157"/>
      <c r="AB152" s="25"/>
      <c r="AC152" s="25"/>
    </row>
    <row r="153" spans="1:29" ht="34.5" hidden="1" thickBot="1" x14ac:dyDescent="0.25">
      <c r="A153" s="160" t="s">
        <v>2145</v>
      </c>
      <c r="B153" s="143" t="s">
        <v>1690</v>
      </c>
      <c r="C153" s="59" t="s">
        <v>2069</v>
      </c>
      <c r="D153" s="130" t="s">
        <v>1828</v>
      </c>
      <c r="E153" s="59" t="s">
        <v>2070</v>
      </c>
      <c r="F153" s="25"/>
      <c r="G153" s="160">
        <v>2</v>
      </c>
      <c r="H153" s="160">
        <v>2.2000000000000002</v>
      </c>
      <c r="I153" s="160" t="s">
        <v>2144</v>
      </c>
      <c r="J153" s="160" t="s">
        <v>2145</v>
      </c>
      <c r="K153" s="160" t="s">
        <v>2143</v>
      </c>
      <c r="L153" s="24" t="s">
        <v>653</v>
      </c>
      <c r="M153" s="24" t="s">
        <v>638</v>
      </c>
      <c r="N153" s="25" t="s">
        <v>80</v>
      </c>
      <c r="O153" s="25" t="s">
        <v>62</v>
      </c>
      <c r="P153" s="25" t="s">
        <v>290</v>
      </c>
      <c r="Q153" s="25"/>
      <c r="R153" s="63" t="s">
        <v>596</v>
      </c>
      <c r="S153" s="25"/>
      <c r="T153" s="25"/>
      <c r="U153" s="25"/>
      <c r="V153" s="25"/>
      <c r="W153" s="43" t="s">
        <v>621</v>
      </c>
      <c r="X153" s="43" t="s">
        <v>609</v>
      </c>
      <c r="Y153" s="157"/>
      <c r="Z153" s="157"/>
      <c r="AA153" s="157"/>
      <c r="AB153" s="25"/>
      <c r="AC153" s="25"/>
    </row>
    <row r="154" spans="1:29" ht="34.5" hidden="1" thickBot="1" x14ac:dyDescent="0.25">
      <c r="A154" s="160" t="s">
        <v>2145</v>
      </c>
      <c r="B154" s="143" t="s">
        <v>1690</v>
      </c>
      <c r="C154" s="59" t="s">
        <v>2069</v>
      </c>
      <c r="D154" s="130" t="s">
        <v>1829</v>
      </c>
      <c r="E154" s="59" t="s">
        <v>2070</v>
      </c>
      <c r="F154" s="25"/>
      <c r="G154" s="160">
        <v>2</v>
      </c>
      <c r="H154" s="160">
        <v>2.2000000000000002</v>
      </c>
      <c r="I154" s="160" t="s">
        <v>2144</v>
      </c>
      <c r="J154" s="160" t="s">
        <v>2145</v>
      </c>
      <c r="K154" s="160" t="s">
        <v>2143</v>
      </c>
      <c r="L154" s="24" t="s">
        <v>654</v>
      </c>
      <c r="M154" s="24" t="s">
        <v>655</v>
      </c>
      <c r="N154" s="25" t="s">
        <v>80</v>
      </c>
      <c r="O154" s="25" t="s">
        <v>86</v>
      </c>
      <c r="P154" s="25" t="s">
        <v>290</v>
      </c>
      <c r="Q154" s="25"/>
      <c r="R154" s="63" t="s">
        <v>597</v>
      </c>
      <c r="S154" s="25"/>
      <c r="T154" s="25"/>
      <c r="U154" s="25"/>
      <c r="V154" s="25"/>
      <c r="W154" s="74" t="s">
        <v>622</v>
      </c>
      <c r="X154" s="43" t="s">
        <v>623</v>
      </c>
      <c r="Y154" s="157"/>
      <c r="Z154" s="157"/>
      <c r="AA154" s="157"/>
      <c r="AB154" s="25"/>
      <c r="AC154" s="25"/>
    </row>
    <row r="155" spans="1:29" ht="34.5" hidden="1" thickBot="1" x14ac:dyDescent="0.25">
      <c r="A155" s="160" t="s">
        <v>2145</v>
      </c>
      <c r="B155" s="143" t="s">
        <v>1702</v>
      </c>
      <c r="C155" s="59" t="s">
        <v>2069</v>
      </c>
      <c r="D155" s="130" t="s">
        <v>1830</v>
      </c>
      <c r="E155" s="59" t="s">
        <v>2070</v>
      </c>
      <c r="F155" s="25"/>
      <c r="G155" s="160">
        <v>2</v>
      </c>
      <c r="H155" s="160">
        <v>2.2000000000000002</v>
      </c>
      <c r="I155" s="160" t="s">
        <v>2144</v>
      </c>
      <c r="J155" s="160" t="s">
        <v>2145</v>
      </c>
      <c r="K155" s="160" t="s">
        <v>2143</v>
      </c>
      <c r="L155" s="24" t="s">
        <v>656</v>
      </c>
      <c r="M155" s="24" t="s">
        <v>657</v>
      </c>
      <c r="N155" s="25" t="s">
        <v>80</v>
      </c>
      <c r="O155" s="25" t="s">
        <v>86</v>
      </c>
      <c r="P155" s="25" t="s">
        <v>84</v>
      </c>
      <c r="Q155" s="25"/>
      <c r="R155" s="63" t="s">
        <v>598</v>
      </c>
      <c r="S155" s="25"/>
      <c r="T155" s="25"/>
      <c r="U155" s="25"/>
      <c r="V155" s="25"/>
      <c r="W155" s="43" t="s">
        <v>624</v>
      </c>
      <c r="X155" s="43" t="s">
        <v>612</v>
      </c>
      <c r="Y155" s="157"/>
      <c r="Z155" s="157"/>
      <c r="AA155" s="157"/>
      <c r="AB155" s="25"/>
      <c r="AC155" s="25"/>
    </row>
    <row r="156" spans="1:29" ht="45.75" hidden="1" thickBot="1" x14ac:dyDescent="0.25">
      <c r="A156" s="160" t="s">
        <v>2145</v>
      </c>
      <c r="B156" s="143" t="s">
        <v>1690</v>
      </c>
      <c r="C156" s="59" t="s">
        <v>2069</v>
      </c>
      <c r="D156" s="130" t="s">
        <v>1831</v>
      </c>
      <c r="E156" s="59" t="s">
        <v>2070</v>
      </c>
      <c r="F156" s="25"/>
      <c r="G156" s="160">
        <v>2</v>
      </c>
      <c r="H156" s="160">
        <v>2.2000000000000002</v>
      </c>
      <c r="I156" s="160" t="s">
        <v>2144</v>
      </c>
      <c r="J156" s="160" t="s">
        <v>2145</v>
      </c>
      <c r="K156" s="160" t="s">
        <v>2143</v>
      </c>
      <c r="L156" s="24" t="s">
        <v>658</v>
      </c>
      <c r="M156" s="24" t="s">
        <v>659</v>
      </c>
      <c r="N156" s="25" t="s">
        <v>80</v>
      </c>
      <c r="O156" s="25" t="s">
        <v>86</v>
      </c>
      <c r="P156" s="25" t="s">
        <v>290</v>
      </c>
      <c r="Q156" s="25"/>
      <c r="R156" s="63" t="s">
        <v>599</v>
      </c>
      <c r="S156" s="25"/>
      <c r="T156" s="25"/>
      <c r="U156" s="25"/>
      <c r="V156" s="25"/>
      <c r="W156" s="43" t="s">
        <v>625</v>
      </c>
      <c r="X156" s="43" t="s">
        <v>626</v>
      </c>
      <c r="Y156" s="157"/>
      <c r="Z156" s="157"/>
      <c r="AA156" s="157"/>
      <c r="AB156" s="25"/>
      <c r="AC156" s="25"/>
    </row>
    <row r="157" spans="1:29" ht="34.5" hidden="1" thickBot="1" x14ac:dyDescent="0.25">
      <c r="A157" s="160" t="s">
        <v>2145</v>
      </c>
      <c r="B157" s="143" t="s">
        <v>1690</v>
      </c>
      <c r="C157" s="59" t="s">
        <v>2069</v>
      </c>
      <c r="D157" s="130" t="s">
        <v>1832</v>
      </c>
      <c r="E157" s="59" t="s">
        <v>2070</v>
      </c>
      <c r="F157" s="25"/>
      <c r="G157" s="160">
        <v>2</v>
      </c>
      <c r="H157" s="160">
        <v>2.2000000000000002</v>
      </c>
      <c r="I157" s="160" t="s">
        <v>2144</v>
      </c>
      <c r="J157" s="160" t="s">
        <v>2145</v>
      </c>
      <c r="K157" s="160" t="s">
        <v>2143</v>
      </c>
      <c r="L157" s="24" t="s">
        <v>660</v>
      </c>
      <c r="M157" s="24" t="s">
        <v>661</v>
      </c>
      <c r="N157" s="25" t="s">
        <v>80</v>
      </c>
      <c r="O157" s="25" t="s">
        <v>62</v>
      </c>
      <c r="P157" s="25" t="s">
        <v>290</v>
      </c>
      <c r="Q157" s="25"/>
      <c r="R157" s="63" t="s">
        <v>600</v>
      </c>
      <c r="S157" s="25"/>
      <c r="T157" s="25"/>
      <c r="U157" s="25"/>
      <c r="V157" s="25"/>
      <c r="W157" s="43" t="s">
        <v>627</v>
      </c>
      <c r="X157" s="43" t="s">
        <v>628</v>
      </c>
      <c r="Y157" s="157"/>
      <c r="Z157" s="157"/>
      <c r="AA157" s="157"/>
      <c r="AB157" s="25"/>
      <c r="AC157" s="25"/>
    </row>
    <row r="158" spans="1:29" ht="34.5" hidden="1" thickBot="1" x14ac:dyDescent="0.25">
      <c r="A158" s="160" t="s">
        <v>2145</v>
      </c>
      <c r="B158" s="143" t="s">
        <v>1690</v>
      </c>
      <c r="C158" s="59" t="s">
        <v>2069</v>
      </c>
      <c r="D158" s="130" t="s">
        <v>1833</v>
      </c>
      <c r="E158" s="59" t="s">
        <v>2070</v>
      </c>
      <c r="F158" s="25"/>
      <c r="G158" s="160">
        <v>2</v>
      </c>
      <c r="H158" s="160">
        <v>2.2000000000000002</v>
      </c>
      <c r="I158" s="160" t="s">
        <v>2144</v>
      </c>
      <c r="J158" s="160" t="s">
        <v>2145</v>
      </c>
      <c r="K158" s="160" t="s">
        <v>2143</v>
      </c>
      <c r="L158" s="24" t="s">
        <v>662</v>
      </c>
      <c r="M158" s="24" t="s">
        <v>663</v>
      </c>
      <c r="N158" s="25" t="s">
        <v>80</v>
      </c>
      <c r="O158" s="25" t="s">
        <v>62</v>
      </c>
      <c r="P158" s="25" t="s">
        <v>290</v>
      </c>
      <c r="Q158" s="25"/>
      <c r="R158" s="63" t="s">
        <v>601</v>
      </c>
      <c r="S158" s="25"/>
      <c r="T158" s="25"/>
      <c r="U158" s="25"/>
      <c r="V158" s="25"/>
      <c r="W158" s="43" t="s">
        <v>625</v>
      </c>
      <c r="X158" s="43" t="s">
        <v>629</v>
      </c>
      <c r="Y158" s="157"/>
      <c r="Z158" s="157"/>
      <c r="AA158" s="157"/>
      <c r="AB158" s="25"/>
      <c r="AC158" s="25"/>
    </row>
    <row r="159" spans="1:29" ht="45.75" hidden="1" thickBot="1" x14ac:dyDescent="0.25">
      <c r="A159" s="160" t="s">
        <v>2147</v>
      </c>
      <c r="B159" s="143" t="s">
        <v>1686</v>
      </c>
      <c r="C159" s="59" t="s">
        <v>2066</v>
      </c>
      <c r="D159" s="46" t="s">
        <v>1834</v>
      </c>
      <c r="E159" s="59" t="s">
        <v>2063</v>
      </c>
      <c r="F159" s="25"/>
      <c r="G159" s="160">
        <v>2</v>
      </c>
      <c r="H159" s="160">
        <v>2.6</v>
      </c>
      <c r="I159" s="160" t="s">
        <v>2148</v>
      </c>
      <c r="J159" s="160" t="s">
        <v>2147</v>
      </c>
      <c r="K159" s="160" t="s">
        <v>2146</v>
      </c>
      <c r="L159" s="24" t="s">
        <v>664</v>
      </c>
      <c r="M159" s="24" t="s">
        <v>742</v>
      </c>
      <c r="N159" s="25" t="s">
        <v>80</v>
      </c>
      <c r="O159" s="25" t="s">
        <v>62</v>
      </c>
      <c r="P159" s="25" t="s">
        <v>194</v>
      </c>
      <c r="Q159" s="25"/>
      <c r="R159" s="52" t="s">
        <v>682</v>
      </c>
      <c r="S159" s="25"/>
      <c r="T159" s="25"/>
      <c r="U159" s="25"/>
      <c r="V159" s="25"/>
      <c r="W159" s="77" t="s">
        <v>704</v>
      </c>
      <c r="X159" s="56" t="s">
        <v>705</v>
      </c>
      <c r="Y159" s="157"/>
      <c r="Z159" s="157"/>
      <c r="AA159" s="157"/>
      <c r="AB159" s="25"/>
      <c r="AC159" s="25"/>
    </row>
    <row r="160" spans="1:29" ht="57" hidden="1" thickBot="1" x14ac:dyDescent="0.25">
      <c r="A160" s="160" t="s">
        <v>2147</v>
      </c>
      <c r="B160" s="143" t="s">
        <v>1687</v>
      </c>
      <c r="C160" s="59" t="s">
        <v>2066</v>
      </c>
      <c r="D160" s="56" t="s">
        <v>1835</v>
      </c>
      <c r="E160" s="59" t="s">
        <v>2063</v>
      </c>
      <c r="F160" s="25"/>
      <c r="G160" s="160">
        <v>2</v>
      </c>
      <c r="H160" s="160">
        <v>2.6</v>
      </c>
      <c r="I160" s="160" t="s">
        <v>2148</v>
      </c>
      <c r="J160" s="160" t="s">
        <v>2147</v>
      </c>
      <c r="K160" s="160" t="s">
        <v>2146</v>
      </c>
      <c r="L160" s="24" t="s">
        <v>743</v>
      </c>
      <c r="M160" s="24" t="s">
        <v>744</v>
      </c>
      <c r="N160" s="25" t="s">
        <v>80</v>
      </c>
      <c r="O160" s="25" t="s">
        <v>86</v>
      </c>
      <c r="P160" s="25" t="s">
        <v>194</v>
      </c>
      <c r="Q160" s="25"/>
      <c r="R160" s="52" t="s">
        <v>683</v>
      </c>
      <c r="S160" s="25"/>
      <c r="T160" s="25"/>
      <c r="U160" s="25"/>
      <c r="V160" s="25"/>
      <c r="W160" s="77" t="s">
        <v>706</v>
      </c>
      <c r="X160" s="56" t="s">
        <v>707</v>
      </c>
      <c r="Y160" s="157"/>
      <c r="Z160" s="157"/>
      <c r="AA160" s="157"/>
      <c r="AB160" s="25"/>
      <c r="AC160" s="25"/>
    </row>
    <row r="161" spans="1:29" ht="68.25" hidden="1" thickBot="1" x14ac:dyDescent="0.25">
      <c r="A161" s="160" t="s">
        <v>2147</v>
      </c>
      <c r="B161" s="144" t="s">
        <v>1702</v>
      </c>
      <c r="C161" s="59" t="s">
        <v>2066</v>
      </c>
      <c r="D161" s="75" t="s">
        <v>1836</v>
      </c>
      <c r="E161" s="59" t="s">
        <v>2063</v>
      </c>
      <c r="F161" s="25"/>
      <c r="G161" s="160">
        <v>2</v>
      </c>
      <c r="H161" s="160">
        <v>2.6</v>
      </c>
      <c r="I161" s="160" t="s">
        <v>2148</v>
      </c>
      <c r="J161" s="160" t="s">
        <v>2147</v>
      </c>
      <c r="K161" s="160" t="s">
        <v>2146</v>
      </c>
      <c r="L161" s="24" t="s">
        <v>745</v>
      </c>
      <c r="M161" s="24" t="s">
        <v>746</v>
      </c>
      <c r="N161" s="25" t="s">
        <v>80</v>
      </c>
      <c r="O161" s="25" t="s">
        <v>86</v>
      </c>
      <c r="P161" s="25" t="s">
        <v>194</v>
      </c>
      <c r="Q161" s="25"/>
      <c r="R161" s="52" t="s">
        <v>684</v>
      </c>
      <c r="S161" s="25"/>
      <c r="T161" s="25"/>
      <c r="U161" s="25"/>
      <c r="V161" s="25"/>
      <c r="W161" s="77" t="s">
        <v>708</v>
      </c>
      <c r="X161" s="56" t="s">
        <v>709</v>
      </c>
      <c r="Y161" s="157"/>
      <c r="Z161" s="157"/>
      <c r="AA161" s="157"/>
      <c r="AB161" s="25"/>
      <c r="AC161" s="25"/>
    </row>
    <row r="162" spans="1:29" ht="34.5" hidden="1" thickBot="1" x14ac:dyDescent="0.25">
      <c r="A162" s="160" t="s">
        <v>2147</v>
      </c>
      <c r="B162" s="143" t="s">
        <v>1690</v>
      </c>
      <c r="C162" s="59" t="s">
        <v>2066</v>
      </c>
      <c r="D162" s="56" t="s">
        <v>1837</v>
      </c>
      <c r="E162" s="59" t="s">
        <v>2063</v>
      </c>
      <c r="F162" s="25"/>
      <c r="G162" s="160">
        <v>2</v>
      </c>
      <c r="H162" s="160">
        <v>2.6</v>
      </c>
      <c r="I162" s="160" t="s">
        <v>2148</v>
      </c>
      <c r="J162" s="160" t="s">
        <v>2147</v>
      </c>
      <c r="K162" s="160" t="s">
        <v>2146</v>
      </c>
      <c r="L162" s="24" t="s">
        <v>665</v>
      </c>
      <c r="M162" s="24" t="s">
        <v>747</v>
      </c>
      <c r="N162" s="25" t="s">
        <v>80</v>
      </c>
      <c r="O162" s="25" t="s">
        <v>62</v>
      </c>
      <c r="P162" s="25" t="s">
        <v>194</v>
      </c>
      <c r="Q162" s="25"/>
      <c r="R162" s="52" t="s">
        <v>685</v>
      </c>
      <c r="S162" s="25"/>
      <c r="T162" s="25"/>
      <c r="U162" s="25"/>
      <c r="V162" s="25"/>
      <c r="W162" s="77" t="s">
        <v>708</v>
      </c>
      <c r="X162" s="56" t="s">
        <v>710</v>
      </c>
      <c r="Y162" s="157"/>
      <c r="Z162" s="157"/>
      <c r="AA162" s="157"/>
      <c r="AB162" s="25"/>
      <c r="AC162" s="25"/>
    </row>
    <row r="163" spans="1:29" ht="34.5" hidden="1" thickBot="1" x14ac:dyDescent="0.25">
      <c r="A163" s="160" t="s">
        <v>2147</v>
      </c>
      <c r="B163" s="143" t="s">
        <v>1690</v>
      </c>
      <c r="C163" s="59" t="s">
        <v>2066</v>
      </c>
      <c r="D163" s="56" t="s">
        <v>1838</v>
      </c>
      <c r="E163" s="59" t="s">
        <v>2063</v>
      </c>
      <c r="F163" s="25"/>
      <c r="G163" s="160">
        <v>2</v>
      </c>
      <c r="H163" s="160">
        <v>2.6</v>
      </c>
      <c r="I163" s="160" t="s">
        <v>2148</v>
      </c>
      <c r="J163" s="160" t="s">
        <v>2147</v>
      </c>
      <c r="K163" s="160" t="s">
        <v>2146</v>
      </c>
      <c r="L163" s="24" t="s">
        <v>748</v>
      </c>
      <c r="M163" s="24" t="s">
        <v>749</v>
      </c>
      <c r="N163" s="25" t="s">
        <v>80</v>
      </c>
      <c r="O163" s="25" t="s">
        <v>62</v>
      </c>
      <c r="P163" s="25" t="s">
        <v>194</v>
      </c>
      <c r="Q163" s="25"/>
      <c r="R163" s="52" t="s">
        <v>686</v>
      </c>
      <c r="S163" s="25"/>
      <c r="T163" s="25"/>
      <c r="U163" s="25"/>
      <c r="V163" s="25"/>
      <c r="W163" s="77" t="s">
        <v>711</v>
      </c>
      <c r="X163" s="56" t="s">
        <v>712</v>
      </c>
      <c r="Y163" s="157"/>
      <c r="Z163" s="157"/>
      <c r="AA163" s="157"/>
      <c r="AB163" s="25"/>
      <c r="AC163" s="25"/>
    </row>
    <row r="164" spans="1:29" ht="45.75" hidden="1" thickBot="1" x14ac:dyDescent="0.25">
      <c r="A164" s="160" t="s">
        <v>2147</v>
      </c>
      <c r="B164" s="146" t="s">
        <v>1690</v>
      </c>
      <c r="C164" s="59" t="s">
        <v>2066</v>
      </c>
      <c r="D164" s="76" t="s">
        <v>1839</v>
      </c>
      <c r="E164" s="59" t="s">
        <v>2063</v>
      </c>
      <c r="F164" s="25"/>
      <c r="G164" s="160">
        <v>2</v>
      </c>
      <c r="H164" s="160">
        <v>2.6</v>
      </c>
      <c r="I164" s="160" t="s">
        <v>2148</v>
      </c>
      <c r="J164" s="160" t="s">
        <v>2147</v>
      </c>
      <c r="K164" s="160" t="s">
        <v>2146</v>
      </c>
      <c r="L164" s="24" t="s">
        <v>667</v>
      </c>
      <c r="M164" s="24" t="s">
        <v>750</v>
      </c>
      <c r="N164" s="25" t="s">
        <v>80</v>
      </c>
      <c r="O164" s="25" t="s">
        <v>62</v>
      </c>
      <c r="P164" s="25" t="s">
        <v>194</v>
      </c>
      <c r="Q164" s="25"/>
      <c r="R164" s="52" t="s">
        <v>687</v>
      </c>
      <c r="S164" s="25"/>
      <c r="T164" s="25"/>
      <c r="U164" s="25"/>
      <c r="V164" s="25"/>
      <c r="W164" s="77" t="s">
        <v>711</v>
      </c>
      <c r="X164" s="56" t="s">
        <v>713</v>
      </c>
      <c r="Y164" s="157"/>
      <c r="Z164" s="157"/>
      <c r="AA164" s="157"/>
      <c r="AB164" s="25"/>
      <c r="AC164" s="25"/>
    </row>
    <row r="165" spans="1:29" ht="68.25" hidden="1" thickBot="1" x14ac:dyDescent="0.25">
      <c r="A165" s="160" t="s">
        <v>2147</v>
      </c>
      <c r="B165" s="143" t="s">
        <v>1702</v>
      </c>
      <c r="C165" s="59" t="s">
        <v>2066</v>
      </c>
      <c r="D165" s="56" t="s">
        <v>1840</v>
      </c>
      <c r="E165" s="59" t="s">
        <v>2063</v>
      </c>
      <c r="F165" s="25"/>
      <c r="G165" s="160">
        <v>2</v>
      </c>
      <c r="H165" s="160">
        <v>2.6</v>
      </c>
      <c r="I165" s="160" t="s">
        <v>2148</v>
      </c>
      <c r="J165" s="160" t="s">
        <v>2147</v>
      </c>
      <c r="K165" s="160" t="s">
        <v>2146</v>
      </c>
      <c r="L165" s="24" t="s">
        <v>751</v>
      </c>
      <c r="M165" s="24" t="s">
        <v>752</v>
      </c>
      <c r="N165" s="25" t="s">
        <v>80</v>
      </c>
      <c r="O165" s="25" t="s">
        <v>86</v>
      </c>
      <c r="P165" s="25" t="s">
        <v>194</v>
      </c>
      <c r="Q165" s="25"/>
      <c r="R165" s="52" t="s">
        <v>688</v>
      </c>
      <c r="S165" s="25"/>
      <c r="T165" s="25"/>
      <c r="U165" s="25"/>
      <c r="V165" s="25"/>
      <c r="W165" s="77" t="s">
        <v>714</v>
      </c>
      <c r="X165" s="56" t="s">
        <v>715</v>
      </c>
      <c r="Y165" s="157"/>
      <c r="Z165" s="157"/>
      <c r="AA165" s="157"/>
      <c r="AB165" s="25"/>
      <c r="AC165" s="25"/>
    </row>
    <row r="166" spans="1:29" ht="34.5" hidden="1" thickBot="1" x14ac:dyDescent="0.25">
      <c r="A166" s="160" t="s">
        <v>2147</v>
      </c>
      <c r="B166" s="143" t="s">
        <v>1691</v>
      </c>
      <c r="C166" s="59" t="s">
        <v>2066</v>
      </c>
      <c r="D166" s="56" t="s">
        <v>1841</v>
      </c>
      <c r="E166" s="59" t="s">
        <v>2063</v>
      </c>
      <c r="F166" s="25"/>
      <c r="G166" s="160">
        <v>2</v>
      </c>
      <c r="H166" s="160">
        <v>2.6</v>
      </c>
      <c r="I166" s="160" t="s">
        <v>2148</v>
      </c>
      <c r="J166" s="160" t="s">
        <v>2147</v>
      </c>
      <c r="K166" s="160" t="s">
        <v>2146</v>
      </c>
      <c r="L166" s="24" t="s">
        <v>668</v>
      </c>
      <c r="M166" s="24" t="s">
        <v>753</v>
      </c>
      <c r="N166" s="25" t="s">
        <v>80</v>
      </c>
      <c r="O166" s="25" t="s">
        <v>62</v>
      </c>
      <c r="P166" s="25" t="s">
        <v>194</v>
      </c>
      <c r="Q166" s="25"/>
      <c r="R166" s="52" t="s">
        <v>689</v>
      </c>
      <c r="S166" s="25"/>
      <c r="T166" s="25"/>
      <c r="U166" s="25"/>
      <c r="V166" s="25"/>
      <c r="W166" s="78" t="s">
        <v>716</v>
      </c>
      <c r="X166" s="56" t="s">
        <v>717</v>
      </c>
      <c r="Y166" s="157"/>
      <c r="Z166" s="157"/>
      <c r="AA166" s="157"/>
      <c r="AB166" s="25"/>
      <c r="AC166" s="25"/>
    </row>
    <row r="167" spans="1:29" ht="45.75" hidden="1" thickBot="1" x14ac:dyDescent="0.25">
      <c r="A167" s="160" t="s">
        <v>2147</v>
      </c>
      <c r="B167" s="143" t="s">
        <v>1690</v>
      </c>
      <c r="C167" s="59" t="s">
        <v>2066</v>
      </c>
      <c r="D167" s="56" t="s">
        <v>1842</v>
      </c>
      <c r="E167" s="59" t="s">
        <v>2063</v>
      </c>
      <c r="F167" s="25"/>
      <c r="G167" s="160">
        <v>2</v>
      </c>
      <c r="H167" s="160">
        <v>2.6</v>
      </c>
      <c r="I167" s="160" t="s">
        <v>2148</v>
      </c>
      <c r="J167" s="160" t="s">
        <v>2147</v>
      </c>
      <c r="K167" s="160" t="s">
        <v>2146</v>
      </c>
      <c r="L167" s="24" t="s">
        <v>669</v>
      </c>
      <c r="M167" s="24" t="s">
        <v>754</v>
      </c>
      <c r="N167" s="25" t="s">
        <v>80</v>
      </c>
      <c r="O167" s="25" t="s">
        <v>62</v>
      </c>
      <c r="P167" s="25" t="s">
        <v>194</v>
      </c>
      <c r="Q167" s="25"/>
      <c r="R167" s="52" t="s">
        <v>690</v>
      </c>
      <c r="S167" s="25"/>
      <c r="T167" s="25"/>
      <c r="U167" s="25"/>
      <c r="V167" s="25"/>
      <c r="W167" s="77" t="s">
        <v>718</v>
      </c>
      <c r="X167" s="56" t="s">
        <v>719</v>
      </c>
      <c r="Y167" s="157"/>
      <c r="Z167" s="157"/>
      <c r="AA167" s="157"/>
      <c r="AB167" s="25"/>
      <c r="AC167" s="25"/>
    </row>
    <row r="168" spans="1:29" ht="45.75" hidden="1" thickBot="1" x14ac:dyDescent="0.25">
      <c r="A168" s="160" t="s">
        <v>2147</v>
      </c>
      <c r="B168" s="143" t="s">
        <v>1690</v>
      </c>
      <c r="C168" s="59" t="s">
        <v>2066</v>
      </c>
      <c r="D168" s="56" t="s">
        <v>1843</v>
      </c>
      <c r="E168" s="59" t="s">
        <v>2063</v>
      </c>
      <c r="F168" s="25"/>
      <c r="G168" s="160">
        <v>2</v>
      </c>
      <c r="H168" s="160">
        <v>2.6</v>
      </c>
      <c r="I168" s="160" t="s">
        <v>2148</v>
      </c>
      <c r="J168" s="160" t="s">
        <v>2147</v>
      </c>
      <c r="K168" s="160" t="s">
        <v>2146</v>
      </c>
      <c r="L168" s="24" t="s">
        <v>670</v>
      </c>
      <c r="M168" s="24" t="s">
        <v>755</v>
      </c>
      <c r="N168" s="25" t="s">
        <v>80</v>
      </c>
      <c r="O168" s="25" t="s">
        <v>86</v>
      </c>
      <c r="P168" s="25" t="s">
        <v>194</v>
      </c>
      <c r="Q168" s="25"/>
      <c r="R168" s="52" t="s">
        <v>691</v>
      </c>
      <c r="S168" s="25"/>
      <c r="T168" s="25"/>
      <c r="U168" s="25"/>
      <c r="V168" s="25"/>
      <c r="W168" s="77" t="s">
        <v>720</v>
      </c>
      <c r="X168" s="56" t="s">
        <v>721</v>
      </c>
      <c r="Y168" s="157"/>
      <c r="Z168" s="157"/>
      <c r="AA168" s="157"/>
      <c r="AB168" s="25"/>
      <c r="AC168" s="25"/>
    </row>
    <row r="169" spans="1:29" ht="34.5" hidden="1" thickBot="1" x14ac:dyDescent="0.25">
      <c r="A169" s="160" t="s">
        <v>2147</v>
      </c>
      <c r="B169" s="143" t="s">
        <v>1690</v>
      </c>
      <c r="C169" s="59" t="s">
        <v>2066</v>
      </c>
      <c r="D169" s="56" t="s">
        <v>1844</v>
      </c>
      <c r="E169" s="59" t="s">
        <v>2063</v>
      </c>
      <c r="F169" s="25"/>
      <c r="G169" s="160">
        <v>2</v>
      </c>
      <c r="H169" s="160">
        <v>2.6</v>
      </c>
      <c r="I169" s="160" t="s">
        <v>2148</v>
      </c>
      <c r="J169" s="160" t="s">
        <v>2147</v>
      </c>
      <c r="K169" s="160" t="s">
        <v>2146</v>
      </c>
      <c r="L169" s="24" t="s">
        <v>671</v>
      </c>
      <c r="M169" s="24" t="s">
        <v>756</v>
      </c>
      <c r="N169" s="25" t="s">
        <v>80</v>
      </c>
      <c r="O169" s="25" t="s">
        <v>86</v>
      </c>
      <c r="P169" s="25" t="s">
        <v>194</v>
      </c>
      <c r="Q169" s="25"/>
      <c r="R169" s="52" t="s">
        <v>692</v>
      </c>
      <c r="S169" s="25"/>
      <c r="T169" s="25"/>
      <c r="U169" s="25"/>
      <c r="V169" s="25"/>
      <c r="W169" s="77" t="s">
        <v>722</v>
      </c>
      <c r="X169" s="56" t="s">
        <v>723</v>
      </c>
      <c r="Y169" s="157"/>
      <c r="Z169" s="157"/>
      <c r="AA169" s="157"/>
      <c r="AB169" s="25"/>
      <c r="AC169" s="25"/>
    </row>
    <row r="170" spans="1:29" ht="34.5" hidden="1" thickBot="1" x14ac:dyDescent="0.25">
      <c r="A170" s="160" t="s">
        <v>2147</v>
      </c>
      <c r="B170" s="143" t="s">
        <v>1702</v>
      </c>
      <c r="C170" s="59" t="s">
        <v>2066</v>
      </c>
      <c r="D170" s="56" t="s">
        <v>1845</v>
      </c>
      <c r="E170" s="59" t="s">
        <v>2063</v>
      </c>
      <c r="F170" s="25"/>
      <c r="G170" s="160">
        <v>2</v>
      </c>
      <c r="H170" s="160">
        <v>2.6</v>
      </c>
      <c r="I170" s="160" t="s">
        <v>2148</v>
      </c>
      <c r="J170" s="160" t="s">
        <v>2147</v>
      </c>
      <c r="K170" s="160" t="s">
        <v>2146</v>
      </c>
      <c r="L170" s="24" t="s">
        <v>672</v>
      </c>
      <c r="M170" s="24" t="s">
        <v>757</v>
      </c>
      <c r="N170" s="25" t="s">
        <v>80</v>
      </c>
      <c r="O170" s="25" t="s">
        <v>86</v>
      </c>
      <c r="P170" s="25" t="s">
        <v>194</v>
      </c>
      <c r="Q170" s="25"/>
      <c r="R170" s="52" t="s">
        <v>693</v>
      </c>
      <c r="S170" s="25"/>
      <c r="T170" s="25"/>
      <c r="U170" s="25"/>
      <c r="V170" s="25"/>
      <c r="W170" s="77" t="s">
        <v>724</v>
      </c>
      <c r="X170" s="56" t="s">
        <v>725</v>
      </c>
      <c r="Y170" s="157"/>
      <c r="Z170" s="157"/>
      <c r="AA170" s="157"/>
      <c r="AB170" s="25"/>
      <c r="AC170" s="25"/>
    </row>
    <row r="171" spans="1:29" ht="34.5" hidden="1" thickBot="1" x14ac:dyDescent="0.25">
      <c r="A171" s="160" t="s">
        <v>2147</v>
      </c>
      <c r="B171" s="143" t="s">
        <v>1690</v>
      </c>
      <c r="C171" s="59" t="s">
        <v>2066</v>
      </c>
      <c r="D171" s="56" t="s">
        <v>1846</v>
      </c>
      <c r="E171" s="59" t="s">
        <v>2063</v>
      </c>
      <c r="F171" s="25"/>
      <c r="G171" s="160">
        <v>2</v>
      </c>
      <c r="H171" s="160">
        <v>2.6</v>
      </c>
      <c r="I171" s="160" t="s">
        <v>2148</v>
      </c>
      <c r="J171" s="160" t="s">
        <v>2147</v>
      </c>
      <c r="K171" s="160" t="s">
        <v>2146</v>
      </c>
      <c r="L171" s="24" t="s">
        <v>673</v>
      </c>
      <c r="M171" s="24" t="s">
        <v>758</v>
      </c>
      <c r="N171" s="25" t="s">
        <v>80</v>
      </c>
      <c r="O171" s="25" t="s">
        <v>62</v>
      </c>
      <c r="P171" s="25" t="s">
        <v>194</v>
      </c>
      <c r="Q171" s="25"/>
      <c r="R171" s="52" t="s">
        <v>694</v>
      </c>
      <c r="S171" s="25"/>
      <c r="T171" s="25"/>
      <c r="U171" s="25"/>
      <c r="V171" s="25"/>
      <c r="W171" s="77" t="s">
        <v>724</v>
      </c>
      <c r="X171" s="56" t="s">
        <v>725</v>
      </c>
      <c r="Y171" s="157"/>
      <c r="Z171" s="157"/>
      <c r="AA171" s="157"/>
      <c r="AB171" s="25"/>
      <c r="AC171" s="25"/>
    </row>
    <row r="172" spans="1:29" ht="45.75" hidden="1" thickBot="1" x14ac:dyDescent="0.25">
      <c r="A172" s="160" t="s">
        <v>2147</v>
      </c>
      <c r="B172" s="143" t="s">
        <v>1690</v>
      </c>
      <c r="C172" s="59" t="s">
        <v>2066</v>
      </c>
      <c r="D172" s="56" t="s">
        <v>1847</v>
      </c>
      <c r="E172" s="59" t="s">
        <v>2063</v>
      </c>
      <c r="F172" s="25"/>
      <c r="G172" s="160">
        <v>2</v>
      </c>
      <c r="H172" s="160">
        <v>2.6</v>
      </c>
      <c r="I172" s="160" t="s">
        <v>2148</v>
      </c>
      <c r="J172" s="160" t="s">
        <v>2147</v>
      </c>
      <c r="K172" s="160" t="s">
        <v>2146</v>
      </c>
      <c r="L172" s="24" t="s">
        <v>674</v>
      </c>
      <c r="M172" s="24" t="s">
        <v>759</v>
      </c>
      <c r="N172" s="25" t="s">
        <v>80</v>
      </c>
      <c r="O172" s="25" t="s">
        <v>62</v>
      </c>
      <c r="P172" s="25" t="s">
        <v>194</v>
      </c>
      <c r="Q172" s="25"/>
      <c r="R172" s="52" t="s">
        <v>695</v>
      </c>
      <c r="S172" s="25"/>
      <c r="T172" s="25"/>
      <c r="U172" s="25"/>
      <c r="V172" s="25"/>
      <c r="W172" s="77" t="s">
        <v>726</v>
      </c>
      <c r="X172" s="56" t="s">
        <v>727</v>
      </c>
      <c r="Y172" s="157"/>
      <c r="Z172" s="157"/>
      <c r="AA172" s="157"/>
      <c r="AB172" s="25"/>
      <c r="AC172" s="25"/>
    </row>
    <row r="173" spans="1:29" ht="34.5" hidden="1" thickBot="1" x14ac:dyDescent="0.25">
      <c r="A173" s="160" t="s">
        <v>2147</v>
      </c>
      <c r="B173" s="143" t="s">
        <v>1702</v>
      </c>
      <c r="C173" s="59" t="s">
        <v>2066</v>
      </c>
      <c r="D173" s="56" t="s">
        <v>1848</v>
      </c>
      <c r="E173" s="59" t="s">
        <v>2063</v>
      </c>
      <c r="F173" s="25"/>
      <c r="G173" s="160">
        <v>2</v>
      </c>
      <c r="H173" s="160">
        <v>2.6</v>
      </c>
      <c r="I173" s="160" t="s">
        <v>2148</v>
      </c>
      <c r="J173" s="160" t="s">
        <v>2147</v>
      </c>
      <c r="K173" s="160" t="s">
        <v>2146</v>
      </c>
      <c r="L173" s="24" t="s">
        <v>675</v>
      </c>
      <c r="M173" s="24" t="s">
        <v>760</v>
      </c>
      <c r="N173" s="25" t="s">
        <v>80</v>
      </c>
      <c r="O173" s="25" t="s">
        <v>62</v>
      </c>
      <c r="P173" s="25" t="s">
        <v>194</v>
      </c>
      <c r="Q173" s="25"/>
      <c r="R173" s="52" t="s">
        <v>696</v>
      </c>
      <c r="S173" s="25"/>
      <c r="T173" s="25"/>
      <c r="U173" s="25"/>
      <c r="V173" s="25"/>
      <c r="W173" s="77" t="s">
        <v>728</v>
      </c>
      <c r="X173" s="56" t="s">
        <v>729</v>
      </c>
      <c r="Y173" s="157"/>
      <c r="Z173" s="157"/>
      <c r="AA173" s="157"/>
      <c r="AB173" s="25"/>
      <c r="AC173" s="25"/>
    </row>
    <row r="174" spans="1:29" ht="45.75" hidden="1" thickBot="1" x14ac:dyDescent="0.25">
      <c r="A174" s="160" t="s">
        <v>2147</v>
      </c>
      <c r="B174" s="143" t="s">
        <v>1763</v>
      </c>
      <c r="C174" s="59" t="s">
        <v>2066</v>
      </c>
      <c r="D174" s="56" t="s">
        <v>1849</v>
      </c>
      <c r="E174" s="59" t="s">
        <v>2063</v>
      </c>
      <c r="F174" s="25"/>
      <c r="G174" s="160">
        <v>2</v>
      </c>
      <c r="H174" s="160">
        <v>2.6</v>
      </c>
      <c r="I174" s="160" t="s">
        <v>2148</v>
      </c>
      <c r="J174" s="160" t="s">
        <v>2147</v>
      </c>
      <c r="K174" s="160" t="s">
        <v>2146</v>
      </c>
      <c r="L174" s="24" t="s">
        <v>676</v>
      </c>
      <c r="M174" s="24" t="s">
        <v>761</v>
      </c>
      <c r="N174" s="25" t="s">
        <v>80</v>
      </c>
      <c r="O174" s="25" t="s">
        <v>62</v>
      </c>
      <c r="P174" s="25" t="s">
        <v>194</v>
      </c>
      <c r="Q174" s="25"/>
      <c r="R174" s="52" t="s">
        <v>697</v>
      </c>
      <c r="S174" s="25"/>
      <c r="T174" s="25"/>
      <c r="U174" s="25"/>
      <c r="V174" s="25"/>
      <c r="W174" s="77" t="s">
        <v>730</v>
      </c>
      <c r="X174" s="56" t="s">
        <v>731</v>
      </c>
      <c r="Y174" s="157"/>
      <c r="Z174" s="157"/>
      <c r="AA174" s="157"/>
      <c r="AB174" s="25"/>
      <c r="AC174" s="25"/>
    </row>
    <row r="175" spans="1:29" ht="45.75" hidden="1" thickBot="1" x14ac:dyDescent="0.25">
      <c r="A175" s="160" t="s">
        <v>2147</v>
      </c>
      <c r="B175" s="143" t="s">
        <v>1690</v>
      </c>
      <c r="C175" s="59" t="s">
        <v>2066</v>
      </c>
      <c r="D175" s="56" t="s">
        <v>1850</v>
      </c>
      <c r="E175" s="59" t="s">
        <v>2063</v>
      </c>
      <c r="F175" s="25"/>
      <c r="G175" s="160">
        <v>2</v>
      </c>
      <c r="H175" s="160">
        <v>2.6</v>
      </c>
      <c r="I175" s="160" t="s">
        <v>2148</v>
      </c>
      <c r="J175" s="160" t="s">
        <v>2147</v>
      </c>
      <c r="K175" s="160" t="s">
        <v>2146</v>
      </c>
      <c r="L175" s="24" t="s">
        <v>677</v>
      </c>
      <c r="M175" s="24" t="s">
        <v>762</v>
      </c>
      <c r="N175" s="25" t="s">
        <v>80</v>
      </c>
      <c r="O175" s="25" t="s">
        <v>86</v>
      </c>
      <c r="P175" s="25" t="s">
        <v>194</v>
      </c>
      <c r="Q175" s="25"/>
      <c r="R175" s="52" t="s">
        <v>698</v>
      </c>
      <c r="S175" s="25"/>
      <c r="T175" s="25"/>
      <c r="U175" s="25"/>
      <c r="V175" s="25"/>
      <c r="W175" s="77" t="s">
        <v>730</v>
      </c>
      <c r="X175" s="56" t="s">
        <v>731</v>
      </c>
      <c r="Y175" s="157"/>
      <c r="Z175" s="157"/>
      <c r="AA175" s="157"/>
      <c r="AB175" s="25"/>
      <c r="AC175" s="25"/>
    </row>
    <row r="176" spans="1:29" ht="45.75" hidden="1" thickBot="1" x14ac:dyDescent="0.25">
      <c r="A176" s="160" t="s">
        <v>2147</v>
      </c>
      <c r="B176" s="143" t="s">
        <v>1690</v>
      </c>
      <c r="C176" s="59" t="s">
        <v>2066</v>
      </c>
      <c r="D176" s="56" t="s">
        <v>1851</v>
      </c>
      <c r="E176" s="59" t="s">
        <v>2063</v>
      </c>
      <c r="F176" s="25"/>
      <c r="G176" s="160">
        <v>2</v>
      </c>
      <c r="H176" s="160">
        <v>2.6</v>
      </c>
      <c r="I176" s="160" t="s">
        <v>2148</v>
      </c>
      <c r="J176" s="160" t="s">
        <v>2147</v>
      </c>
      <c r="K176" s="160" t="s">
        <v>2146</v>
      </c>
      <c r="L176" s="24" t="s">
        <v>678</v>
      </c>
      <c r="M176" s="24" t="s">
        <v>763</v>
      </c>
      <c r="N176" s="25" t="s">
        <v>80</v>
      </c>
      <c r="O176" s="25" t="s">
        <v>62</v>
      </c>
      <c r="P176" s="25" t="s">
        <v>194</v>
      </c>
      <c r="Q176" s="25"/>
      <c r="R176" s="52" t="s">
        <v>699</v>
      </c>
      <c r="S176" s="25"/>
      <c r="T176" s="25"/>
      <c r="U176" s="25"/>
      <c r="V176" s="25"/>
      <c r="W176" s="77" t="s">
        <v>732</v>
      </c>
      <c r="X176" s="56" t="s">
        <v>733</v>
      </c>
      <c r="Y176" s="157"/>
      <c r="Z176" s="157"/>
      <c r="AA176" s="157"/>
      <c r="AB176" s="25"/>
      <c r="AC176" s="25"/>
    </row>
    <row r="177" spans="1:29" ht="45.75" hidden="1" thickBot="1" x14ac:dyDescent="0.25">
      <c r="A177" s="160" t="s">
        <v>2147</v>
      </c>
      <c r="B177" s="143" t="s">
        <v>1690</v>
      </c>
      <c r="C177" s="59" t="s">
        <v>2066</v>
      </c>
      <c r="D177" s="56" t="s">
        <v>1852</v>
      </c>
      <c r="E177" s="59" t="s">
        <v>2063</v>
      </c>
      <c r="F177" s="25"/>
      <c r="G177" s="160">
        <v>2</v>
      </c>
      <c r="H177" s="160">
        <v>2.6</v>
      </c>
      <c r="I177" s="160" t="s">
        <v>2148</v>
      </c>
      <c r="J177" s="160" t="s">
        <v>2147</v>
      </c>
      <c r="K177" s="160" t="s">
        <v>2146</v>
      </c>
      <c r="L177" s="24" t="s">
        <v>679</v>
      </c>
      <c r="M177" s="24" t="s">
        <v>764</v>
      </c>
      <c r="N177" s="25" t="s">
        <v>80</v>
      </c>
      <c r="O177" s="25" t="s">
        <v>86</v>
      </c>
      <c r="P177" s="25" t="s">
        <v>194</v>
      </c>
      <c r="Q177" s="25"/>
      <c r="R177" s="52" t="s">
        <v>700</v>
      </c>
      <c r="S177" s="25"/>
      <c r="T177" s="25"/>
      <c r="U177" s="25"/>
      <c r="V177" s="25"/>
      <c r="W177" s="77" t="s">
        <v>734</v>
      </c>
      <c r="X177" s="56" t="s">
        <v>735</v>
      </c>
      <c r="Y177" s="157"/>
      <c r="Z177" s="157"/>
      <c r="AA177" s="157"/>
      <c r="AB177" s="25"/>
      <c r="AC177" s="25"/>
    </row>
    <row r="178" spans="1:29" ht="45.75" hidden="1" thickBot="1" x14ac:dyDescent="0.25">
      <c r="A178" s="160" t="s">
        <v>2147</v>
      </c>
      <c r="B178" s="143" t="s">
        <v>1690</v>
      </c>
      <c r="C178" s="59" t="s">
        <v>2066</v>
      </c>
      <c r="D178" s="56" t="s">
        <v>1853</v>
      </c>
      <c r="E178" s="59" t="s">
        <v>2063</v>
      </c>
      <c r="F178" s="25"/>
      <c r="G178" s="160">
        <v>2</v>
      </c>
      <c r="H178" s="160">
        <v>2.6</v>
      </c>
      <c r="I178" s="160" t="s">
        <v>2148</v>
      </c>
      <c r="J178" s="160" t="s">
        <v>2147</v>
      </c>
      <c r="K178" s="160" t="s">
        <v>2146</v>
      </c>
      <c r="L178" s="24" t="s">
        <v>680</v>
      </c>
      <c r="M178" s="24" t="s">
        <v>765</v>
      </c>
      <c r="N178" s="25" t="s">
        <v>80</v>
      </c>
      <c r="O178" s="25" t="s">
        <v>62</v>
      </c>
      <c r="P178" s="25" t="s">
        <v>194</v>
      </c>
      <c r="Q178" s="25"/>
      <c r="R178" s="52" t="s">
        <v>701</v>
      </c>
      <c r="S178" s="25"/>
      <c r="T178" s="25"/>
      <c r="U178" s="25"/>
      <c r="V178" s="25"/>
      <c r="W178" s="77" t="s">
        <v>736</v>
      </c>
      <c r="X178" s="56" t="s">
        <v>737</v>
      </c>
      <c r="Y178" s="157"/>
      <c r="Z178" s="157"/>
      <c r="AA178" s="157"/>
      <c r="AB178" s="25"/>
      <c r="AC178" s="25"/>
    </row>
    <row r="179" spans="1:29" ht="68.25" hidden="1" thickBot="1" x14ac:dyDescent="0.25">
      <c r="A179" s="160" t="s">
        <v>2147</v>
      </c>
      <c r="B179" s="143" t="s">
        <v>1690</v>
      </c>
      <c r="C179" s="59" t="s">
        <v>2066</v>
      </c>
      <c r="D179" s="56" t="s">
        <v>1854</v>
      </c>
      <c r="E179" s="59" t="s">
        <v>2063</v>
      </c>
      <c r="F179" s="25"/>
      <c r="G179" s="160">
        <v>2</v>
      </c>
      <c r="H179" s="160">
        <v>2.6</v>
      </c>
      <c r="I179" s="160" t="s">
        <v>2148</v>
      </c>
      <c r="J179" s="160" t="s">
        <v>2147</v>
      </c>
      <c r="K179" s="160" t="s">
        <v>2146</v>
      </c>
      <c r="L179" s="24" t="s">
        <v>681</v>
      </c>
      <c r="M179" s="24" t="s">
        <v>766</v>
      </c>
      <c r="N179" s="25" t="s">
        <v>80</v>
      </c>
      <c r="O179" s="25" t="s">
        <v>86</v>
      </c>
      <c r="P179" s="25" t="s">
        <v>194</v>
      </c>
      <c r="Q179" s="25"/>
      <c r="R179" s="52" t="s">
        <v>702</v>
      </c>
      <c r="S179" s="25"/>
      <c r="T179" s="25"/>
      <c r="U179" s="25"/>
      <c r="V179" s="25"/>
      <c r="W179" s="77" t="s">
        <v>738</v>
      </c>
      <c r="X179" s="56" t="s">
        <v>739</v>
      </c>
      <c r="Y179" s="157"/>
      <c r="Z179" s="157"/>
      <c r="AA179" s="157"/>
      <c r="AB179" s="25"/>
      <c r="AC179" s="25"/>
    </row>
    <row r="180" spans="1:29" ht="57" hidden="1" thickBot="1" x14ac:dyDescent="0.25">
      <c r="A180" s="160" t="s">
        <v>2147</v>
      </c>
      <c r="B180" s="143" t="s">
        <v>1690</v>
      </c>
      <c r="C180" s="59" t="s">
        <v>2066</v>
      </c>
      <c r="D180" s="56" t="s">
        <v>1855</v>
      </c>
      <c r="E180" s="59" t="s">
        <v>2063</v>
      </c>
      <c r="F180" s="25"/>
      <c r="G180" s="160">
        <v>2</v>
      </c>
      <c r="H180" s="160">
        <v>2.6</v>
      </c>
      <c r="I180" s="160" t="s">
        <v>2148</v>
      </c>
      <c r="J180" s="160" t="s">
        <v>2147</v>
      </c>
      <c r="K180" s="160" t="s">
        <v>2146</v>
      </c>
      <c r="L180" s="24" t="s">
        <v>767</v>
      </c>
      <c r="M180" s="24" t="s">
        <v>768</v>
      </c>
      <c r="N180" s="25" t="s">
        <v>80</v>
      </c>
      <c r="O180" s="25" t="s">
        <v>62</v>
      </c>
      <c r="P180" s="25" t="s">
        <v>194</v>
      </c>
      <c r="Q180" s="25"/>
      <c r="R180" s="52" t="s">
        <v>703</v>
      </c>
      <c r="S180" s="25"/>
      <c r="T180" s="25"/>
      <c r="U180" s="25"/>
      <c r="V180" s="25"/>
      <c r="W180" s="77" t="s">
        <v>740</v>
      </c>
      <c r="X180" s="56" t="s">
        <v>741</v>
      </c>
      <c r="Y180" s="157"/>
      <c r="Z180" s="157"/>
      <c r="AA180" s="157"/>
      <c r="AB180" s="25"/>
      <c r="AC180" s="25"/>
    </row>
    <row r="181" spans="1:29" ht="34.5" hidden="1" thickBot="1" x14ac:dyDescent="0.25">
      <c r="A181" s="160" t="s">
        <v>2147</v>
      </c>
      <c r="B181" s="143" t="s">
        <v>1686</v>
      </c>
      <c r="C181" s="59" t="s">
        <v>2066</v>
      </c>
      <c r="D181" s="104" t="s">
        <v>1856</v>
      </c>
      <c r="E181" s="59" t="s">
        <v>2063</v>
      </c>
      <c r="F181" s="25"/>
      <c r="G181" s="160">
        <v>2</v>
      </c>
      <c r="H181" s="160">
        <v>2.6</v>
      </c>
      <c r="I181" s="160" t="s">
        <v>2148</v>
      </c>
      <c r="J181" s="160" t="s">
        <v>2147</v>
      </c>
      <c r="K181" s="160" t="s">
        <v>2146</v>
      </c>
      <c r="L181" s="24" t="s">
        <v>769</v>
      </c>
      <c r="M181" s="24" t="s">
        <v>827</v>
      </c>
      <c r="N181" s="25" t="s">
        <v>80</v>
      </c>
      <c r="O181" s="25" t="s">
        <v>62</v>
      </c>
      <c r="P181" s="25" t="s">
        <v>194</v>
      </c>
      <c r="Q181" s="25"/>
      <c r="R181" s="57" t="s">
        <v>781</v>
      </c>
      <c r="S181" s="25"/>
      <c r="T181" s="25"/>
      <c r="U181" s="25"/>
      <c r="V181" s="25"/>
      <c r="W181" s="56" t="s">
        <v>800</v>
      </c>
      <c r="X181" s="56" t="s">
        <v>801</v>
      </c>
      <c r="Y181" s="157"/>
      <c r="Z181" s="157"/>
      <c r="AA181" s="157"/>
      <c r="AB181" s="25"/>
      <c r="AC181" s="25"/>
    </row>
    <row r="182" spans="1:29" ht="57" hidden="1" thickBot="1" x14ac:dyDescent="0.25">
      <c r="A182" s="160" t="s">
        <v>2147</v>
      </c>
      <c r="B182" s="143" t="s">
        <v>1687</v>
      </c>
      <c r="C182" s="59" t="s">
        <v>2066</v>
      </c>
      <c r="D182" s="104" t="s">
        <v>1857</v>
      </c>
      <c r="E182" s="59" t="s">
        <v>2063</v>
      </c>
      <c r="F182" s="25"/>
      <c r="G182" s="160">
        <v>2</v>
      </c>
      <c r="H182" s="160">
        <v>2.6</v>
      </c>
      <c r="I182" s="160" t="s">
        <v>2148</v>
      </c>
      <c r="J182" s="160" t="s">
        <v>2147</v>
      </c>
      <c r="K182" s="160" t="s">
        <v>2146</v>
      </c>
      <c r="L182" s="24" t="s">
        <v>770</v>
      </c>
      <c r="M182" s="24" t="s">
        <v>828</v>
      </c>
      <c r="N182" s="25" t="s">
        <v>80</v>
      </c>
      <c r="O182" s="25" t="s">
        <v>86</v>
      </c>
      <c r="P182" s="25" t="s">
        <v>194</v>
      </c>
      <c r="Q182" s="25"/>
      <c r="R182" s="57" t="s">
        <v>782</v>
      </c>
      <c r="S182" s="25"/>
      <c r="T182" s="25"/>
      <c r="U182" s="25"/>
      <c r="V182" s="25"/>
      <c r="W182" s="56" t="s">
        <v>706</v>
      </c>
      <c r="X182" s="56" t="s">
        <v>802</v>
      </c>
      <c r="Y182" s="157"/>
      <c r="Z182" s="157"/>
      <c r="AA182" s="157"/>
      <c r="AB182" s="25"/>
      <c r="AC182" s="25"/>
    </row>
    <row r="183" spans="1:29" ht="57" hidden="1" thickBot="1" x14ac:dyDescent="0.25">
      <c r="A183" s="160" t="s">
        <v>2147</v>
      </c>
      <c r="B183" s="143" t="s">
        <v>1702</v>
      </c>
      <c r="C183" s="59" t="s">
        <v>2066</v>
      </c>
      <c r="D183" s="104" t="s">
        <v>1858</v>
      </c>
      <c r="E183" s="59" t="s">
        <v>2063</v>
      </c>
      <c r="F183" s="25"/>
      <c r="G183" s="160">
        <v>2</v>
      </c>
      <c r="H183" s="160">
        <v>2.6</v>
      </c>
      <c r="I183" s="160" t="s">
        <v>2148</v>
      </c>
      <c r="J183" s="160" t="s">
        <v>2147</v>
      </c>
      <c r="K183" s="160" t="s">
        <v>2146</v>
      </c>
      <c r="L183" s="24" t="s">
        <v>771</v>
      </c>
      <c r="M183" s="24" t="s">
        <v>829</v>
      </c>
      <c r="N183" s="25" t="s">
        <v>80</v>
      </c>
      <c r="O183" s="25" t="s">
        <v>86</v>
      </c>
      <c r="P183" s="25" t="s">
        <v>194</v>
      </c>
      <c r="Q183" s="25"/>
      <c r="R183" s="57" t="s">
        <v>783</v>
      </c>
      <c r="S183" s="25"/>
      <c r="T183" s="25"/>
      <c r="U183" s="25"/>
      <c r="V183" s="25"/>
      <c r="W183" s="56" t="s">
        <v>708</v>
      </c>
      <c r="X183" s="56" t="s">
        <v>803</v>
      </c>
      <c r="Y183" s="157"/>
      <c r="Z183" s="157"/>
      <c r="AA183" s="157"/>
      <c r="AB183" s="25"/>
      <c r="AC183" s="25"/>
    </row>
    <row r="184" spans="1:29" ht="34.5" hidden="1" thickBot="1" x14ac:dyDescent="0.25">
      <c r="A184" s="160" t="s">
        <v>2147</v>
      </c>
      <c r="B184" s="143" t="s">
        <v>1690</v>
      </c>
      <c r="C184" s="59" t="s">
        <v>2066</v>
      </c>
      <c r="D184" s="104" t="s">
        <v>1859</v>
      </c>
      <c r="E184" s="59" t="s">
        <v>2063</v>
      </c>
      <c r="F184" s="25"/>
      <c r="G184" s="160">
        <v>2</v>
      </c>
      <c r="H184" s="160">
        <v>2.6</v>
      </c>
      <c r="I184" s="160" t="s">
        <v>2148</v>
      </c>
      <c r="J184" s="160" t="s">
        <v>2147</v>
      </c>
      <c r="K184" s="160" t="s">
        <v>2146</v>
      </c>
      <c r="L184" s="24" t="s">
        <v>772</v>
      </c>
      <c r="M184" s="24" t="s">
        <v>747</v>
      </c>
      <c r="N184" s="25" t="s">
        <v>80</v>
      </c>
      <c r="O184" s="25" t="s">
        <v>62</v>
      </c>
      <c r="P184" s="25" t="s">
        <v>194</v>
      </c>
      <c r="Q184" s="25"/>
      <c r="R184" s="57" t="s">
        <v>784</v>
      </c>
      <c r="S184" s="25"/>
      <c r="T184" s="25"/>
      <c r="U184" s="25"/>
      <c r="V184" s="25"/>
      <c r="W184" s="56" t="s">
        <v>708</v>
      </c>
      <c r="X184" s="56" t="s">
        <v>710</v>
      </c>
      <c r="Y184" s="157"/>
      <c r="Z184" s="157"/>
      <c r="AA184" s="157"/>
      <c r="AB184" s="25"/>
      <c r="AC184" s="25"/>
    </row>
    <row r="185" spans="1:29" ht="34.5" hidden="1" thickBot="1" x14ac:dyDescent="0.25">
      <c r="A185" s="160" t="s">
        <v>2147</v>
      </c>
      <c r="B185" s="143" t="s">
        <v>1690</v>
      </c>
      <c r="C185" s="59" t="s">
        <v>2066</v>
      </c>
      <c r="D185" s="104" t="s">
        <v>1838</v>
      </c>
      <c r="E185" s="59" t="s">
        <v>2063</v>
      </c>
      <c r="F185" s="25"/>
      <c r="G185" s="160">
        <v>2</v>
      </c>
      <c r="H185" s="160">
        <v>2.6</v>
      </c>
      <c r="I185" s="160" t="s">
        <v>2148</v>
      </c>
      <c r="J185" s="160" t="s">
        <v>2147</v>
      </c>
      <c r="K185" s="160" t="s">
        <v>2146</v>
      </c>
      <c r="L185" s="24" t="s">
        <v>666</v>
      </c>
      <c r="M185" s="24" t="s">
        <v>749</v>
      </c>
      <c r="N185" s="25" t="s">
        <v>80</v>
      </c>
      <c r="O185" s="25" t="s">
        <v>62</v>
      </c>
      <c r="P185" s="25" t="s">
        <v>194</v>
      </c>
      <c r="Q185" s="25"/>
      <c r="R185" s="57" t="s">
        <v>784</v>
      </c>
      <c r="S185" s="25"/>
      <c r="T185" s="25"/>
      <c r="U185" s="25"/>
      <c r="V185" s="25"/>
      <c r="W185" s="56" t="s">
        <v>711</v>
      </c>
      <c r="X185" s="56" t="s">
        <v>804</v>
      </c>
      <c r="Y185" s="157"/>
      <c r="Z185" s="157"/>
      <c r="AA185" s="157"/>
      <c r="AB185" s="25"/>
      <c r="AC185" s="25"/>
    </row>
    <row r="186" spans="1:29" ht="45.75" hidden="1" thickBot="1" x14ac:dyDescent="0.25">
      <c r="A186" s="160" t="s">
        <v>2147</v>
      </c>
      <c r="B186" s="146" t="s">
        <v>1690</v>
      </c>
      <c r="C186" s="59" t="s">
        <v>2066</v>
      </c>
      <c r="D186" s="133" t="s">
        <v>1860</v>
      </c>
      <c r="E186" s="59" t="s">
        <v>2063</v>
      </c>
      <c r="F186" s="25"/>
      <c r="G186" s="160">
        <v>2</v>
      </c>
      <c r="H186" s="160">
        <v>2.6</v>
      </c>
      <c r="I186" s="160" t="s">
        <v>2148</v>
      </c>
      <c r="J186" s="160" t="s">
        <v>2147</v>
      </c>
      <c r="K186" s="160" t="s">
        <v>2146</v>
      </c>
      <c r="L186" s="24" t="s">
        <v>773</v>
      </c>
      <c r="M186" s="24" t="s">
        <v>750</v>
      </c>
      <c r="N186" s="25" t="s">
        <v>80</v>
      </c>
      <c r="O186" s="25" t="s">
        <v>62</v>
      </c>
      <c r="P186" s="25" t="s">
        <v>194</v>
      </c>
      <c r="Q186" s="25"/>
      <c r="R186" s="57" t="s">
        <v>785</v>
      </c>
      <c r="S186" s="25"/>
      <c r="T186" s="25"/>
      <c r="U186" s="25"/>
      <c r="V186" s="25"/>
      <c r="W186" s="56" t="s">
        <v>711</v>
      </c>
      <c r="X186" s="56" t="s">
        <v>805</v>
      </c>
      <c r="Y186" s="157"/>
      <c r="Z186" s="157"/>
      <c r="AA186" s="157"/>
      <c r="AB186" s="25"/>
      <c r="AC186" s="25"/>
    </row>
    <row r="187" spans="1:29" ht="68.25" hidden="1" thickBot="1" x14ac:dyDescent="0.25">
      <c r="A187" s="160" t="s">
        <v>2147</v>
      </c>
      <c r="B187" s="143" t="s">
        <v>1702</v>
      </c>
      <c r="C187" s="59" t="s">
        <v>2066</v>
      </c>
      <c r="D187" s="104" t="s">
        <v>1861</v>
      </c>
      <c r="E187" s="59" t="s">
        <v>2063</v>
      </c>
      <c r="F187" s="25"/>
      <c r="G187" s="160">
        <v>2</v>
      </c>
      <c r="H187" s="160">
        <v>2.6</v>
      </c>
      <c r="I187" s="160" t="s">
        <v>2148</v>
      </c>
      <c r="J187" s="160" t="s">
        <v>2147</v>
      </c>
      <c r="K187" s="160" t="s">
        <v>2146</v>
      </c>
      <c r="L187" s="24" t="s">
        <v>774</v>
      </c>
      <c r="M187" s="24" t="s">
        <v>752</v>
      </c>
      <c r="N187" s="25" t="s">
        <v>80</v>
      </c>
      <c r="O187" s="25" t="s">
        <v>86</v>
      </c>
      <c r="P187" s="25" t="s">
        <v>194</v>
      </c>
      <c r="Q187" s="25"/>
      <c r="R187" s="57" t="s">
        <v>786</v>
      </c>
      <c r="S187" s="25"/>
      <c r="T187" s="25"/>
      <c r="U187" s="25"/>
      <c r="V187" s="25"/>
      <c r="W187" s="56" t="s">
        <v>714</v>
      </c>
      <c r="X187" s="56" t="s">
        <v>806</v>
      </c>
      <c r="Y187" s="157"/>
      <c r="Z187" s="157"/>
      <c r="AA187" s="157"/>
      <c r="AB187" s="25"/>
      <c r="AC187" s="25"/>
    </row>
    <row r="188" spans="1:29" ht="34.5" hidden="1" thickBot="1" x14ac:dyDescent="0.25">
      <c r="A188" s="160" t="s">
        <v>2147</v>
      </c>
      <c r="B188" s="143" t="s">
        <v>1690</v>
      </c>
      <c r="C188" s="59" t="s">
        <v>2066</v>
      </c>
      <c r="D188" s="104" t="s">
        <v>1841</v>
      </c>
      <c r="E188" s="59" t="s">
        <v>2063</v>
      </c>
      <c r="F188" s="25"/>
      <c r="G188" s="160">
        <v>2</v>
      </c>
      <c r="H188" s="160">
        <v>2.6</v>
      </c>
      <c r="I188" s="160" t="s">
        <v>2148</v>
      </c>
      <c r="J188" s="160" t="s">
        <v>2147</v>
      </c>
      <c r="K188" s="160" t="s">
        <v>2146</v>
      </c>
      <c r="L188" s="24" t="s">
        <v>668</v>
      </c>
      <c r="M188" s="24" t="s">
        <v>753</v>
      </c>
      <c r="N188" s="25" t="s">
        <v>80</v>
      </c>
      <c r="O188" s="25" t="s">
        <v>62</v>
      </c>
      <c r="P188" s="25" t="s">
        <v>194</v>
      </c>
      <c r="Q188" s="25"/>
      <c r="R188" s="57" t="s">
        <v>787</v>
      </c>
      <c r="S188" s="25"/>
      <c r="T188" s="25"/>
      <c r="U188" s="25"/>
      <c r="V188" s="25"/>
      <c r="W188" s="46" t="s">
        <v>716</v>
      </c>
      <c r="X188" s="56" t="s">
        <v>807</v>
      </c>
      <c r="Y188" s="157"/>
      <c r="Z188" s="157"/>
      <c r="AA188" s="157"/>
      <c r="AB188" s="25"/>
      <c r="AC188" s="25"/>
    </row>
    <row r="189" spans="1:29" ht="45.75" hidden="1" thickBot="1" x14ac:dyDescent="0.25">
      <c r="A189" s="160" t="s">
        <v>2147</v>
      </c>
      <c r="B189" s="143" t="s">
        <v>1690</v>
      </c>
      <c r="C189" s="59" t="s">
        <v>2066</v>
      </c>
      <c r="D189" s="104" t="s">
        <v>1842</v>
      </c>
      <c r="E189" s="59" t="s">
        <v>2063</v>
      </c>
      <c r="F189" s="25"/>
      <c r="G189" s="160">
        <v>2</v>
      </c>
      <c r="H189" s="160">
        <v>2.6</v>
      </c>
      <c r="I189" s="160" t="s">
        <v>2148</v>
      </c>
      <c r="J189" s="160" t="s">
        <v>2147</v>
      </c>
      <c r="K189" s="160" t="s">
        <v>2146</v>
      </c>
      <c r="L189" s="24" t="s">
        <v>669</v>
      </c>
      <c r="M189" s="24" t="s">
        <v>754</v>
      </c>
      <c r="N189" s="25" t="s">
        <v>80</v>
      </c>
      <c r="O189" s="25" t="s">
        <v>62</v>
      </c>
      <c r="P189" s="25" t="s">
        <v>194</v>
      </c>
      <c r="Q189" s="25"/>
      <c r="R189" s="57" t="s">
        <v>788</v>
      </c>
      <c r="S189" s="25"/>
      <c r="T189" s="25"/>
      <c r="U189" s="25"/>
      <c r="V189" s="25"/>
      <c r="W189" s="56" t="s">
        <v>718</v>
      </c>
      <c r="X189" s="56" t="s">
        <v>719</v>
      </c>
      <c r="Y189" s="157"/>
      <c r="Z189" s="157"/>
      <c r="AA189" s="157"/>
      <c r="AB189" s="25"/>
      <c r="AC189" s="25"/>
    </row>
    <row r="190" spans="1:29" ht="45.75" hidden="1" thickBot="1" x14ac:dyDescent="0.25">
      <c r="A190" s="160" t="s">
        <v>2147</v>
      </c>
      <c r="B190" s="143" t="s">
        <v>1690</v>
      </c>
      <c r="C190" s="59" t="s">
        <v>2066</v>
      </c>
      <c r="D190" s="104" t="s">
        <v>1843</v>
      </c>
      <c r="E190" s="59" t="s">
        <v>2063</v>
      </c>
      <c r="F190" s="25"/>
      <c r="G190" s="160">
        <v>2</v>
      </c>
      <c r="H190" s="160">
        <v>2.6</v>
      </c>
      <c r="I190" s="160" t="s">
        <v>2148</v>
      </c>
      <c r="J190" s="160" t="s">
        <v>2147</v>
      </c>
      <c r="K190" s="160" t="s">
        <v>2146</v>
      </c>
      <c r="L190" s="24" t="s">
        <v>670</v>
      </c>
      <c r="M190" s="24" t="s">
        <v>755</v>
      </c>
      <c r="N190" s="25" t="s">
        <v>80</v>
      </c>
      <c r="O190" s="25" t="s">
        <v>86</v>
      </c>
      <c r="P190" s="25" t="s">
        <v>194</v>
      </c>
      <c r="Q190" s="25"/>
      <c r="R190" s="57" t="s">
        <v>789</v>
      </c>
      <c r="S190" s="25"/>
      <c r="T190" s="25"/>
      <c r="U190" s="25"/>
      <c r="V190" s="25"/>
      <c r="W190" s="56" t="s">
        <v>720</v>
      </c>
      <c r="X190" s="56" t="s">
        <v>721</v>
      </c>
      <c r="Y190" s="157"/>
      <c r="Z190" s="157"/>
      <c r="AA190" s="157"/>
      <c r="AB190" s="25"/>
      <c r="AC190" s="25"/>
    </row>
    <row r="191" spans="1:29" ht="34.5" hidden="1" thickBot="1" x14ac:dyDescent="0.25">
      <c r="A191" s="160" t="s">
        <v>2147</v>
      </c>
      <c r="B191" s="146" t="s">
        <v>1690</v>
      </c>
      <c r="C191" s="59" t="s">
        <v>2066</v>
      </c>
      <c r="D191" s="133" t="s">
        <v>1844</v>
      </c>
      <c r="E191" s="59" t="s">
        <v>2063</v>
      </c>
      <c r="F191" s="25"/>
      <c r="G191" s="160">
        <v>2</v>
      </c>
      <c r="H191" s="160">
        <v>2.6</v>
      </c>
      <c r="I191" s="160" t="s">
        <v>2148</v>
      </c>
      <c r="J191" s="160" t="s">
        <v>2147</v>
      </c>
      <c r="K191" s="160" t="s">
        <v>2146</v>
      </c>
      <c r="L191" s="24" t="s">
        <v>671</v>
      </c>
      <c r="M191" s="24" t="s">
        <v>756</v>
      </c>
      <c r="N191" s="25" t="s">
        <v>80</v>
      </c>
      <c r="O191" s="25" t="s">
        <v>86</v>
      </c>
      <c r="P191" s="25" t="s">
        <v>194</v>
      </c>
      <c r="Q191" s="25"/>
      <c r="R191" s="57" t="s">
        <v>790</v>
      </c>
      <c r="S191" s="25"/>
      <c r="T191" s="25"/>
      <c r="U191" s="25"/>
      <c r="V191" s="25"/>
      <c r="W191" s="56" t="s">
        <v>722</v>
      </c>
      <c r="X191" s="56" t="s">
        <v>808</v>
      </c>
      <c r="Y191" s="157"/>
      <c r="Z191" s="157"/>
      <c r="AA191" s="157"/>
      <c r="AB191" s="25"/>
      <c r="AC191" s="25"/>
    </row>
    <row r="192" spans="1:29" ht="34.5" hidden="1" thickBot="1" x14ac:dyDescent="0.25">
      <c r="A192" s="160" t="s">
        <v>2147</v>
      </c>
      <c r="B192" s="143" t="s">
        <v>1708</v>
      </c>
      <c r="C192" s="59" t="s">
        <v>2066</v>
      </c>
      <c r="D192" s="104" t="s">
        <v>1862</v>
      </c>
      <c r="E192" s="59" t="s">
        <v>2063</v>
      </c>
      <c r="F192" s="25"/>
      <c r="G192" s="160">
        <v>2</v>
      </c>
      <c r="H192" s="160">
        <v>2.6</v>
      </c>
      <c r="I192" s="160" t="s">
        <v>2148</v>
      </c>
      <c r="J192" s="160" t="s">
        <v>2147</v>
      </c>
      <c r="K192" s="160" t="s">
        <v>2146</v>
      </c>
      <c r="L192" s="24" t="s">
        <v>775</v>
      </c>
      <c r="M192" s="24" t="s">
        <v>757</v>
      </c>
      <c r="N192" s="25" t="s">
        <v>80</v>
      </c>
      <c r="O192" s="25" t="s">
        <v>86</v>
      </c>
      <c r="P192" s="25" t="s">
        <v>194</v>
      </c>
      <c r="Q192" s="25"/>
      <c r="R192" s="57" t="s">
        <v>791</v>
      </c>
      <c r="S192" s="25"/>
      <c r="T192" s="25"/>
      <c r="U192" s="25"/>
      <c r="V192" s="25"/>
      <c r="W192" s="56" t="s">
        <v>809</v>
      </c>
      <c r="X192" s="56" t="s">
        <v>810</v>
      </c>
      <c r="Y192" s="157"/>
      <c r="Z192" s="157"/>
      <c r="AA192" s="157"/>
      <c r="AB192" s="25"/>
      <c r="AC192" s="25"/>
    </row>
    <row r="193" spans="1:29" ht="34.5" hidden="1" thickBot="1" x14ac:dyDescent="0.25">
      <c r="A193" s="160" t="s">
        <v>2147</v>
      </c>
      <c r="B193" s="143" t="s">
        <v>1690</v>
      </c>
      <c r="C193" s="59" t="s">
        <v>2066</v>
      </c>
      <c r="D193" s="104" t="s">
        <v>1863</v>
      </c>
      <c r="E193" s="59" t="s">
        <v>2063</v>
      </c>
      <c r="F193" s="25"/>
      <c r="G193" s="160">
        <v>2</v>
      </c>
      <c r="H193" s="160">
        <v>2.6</v>
      </c>
      <c r="I193" s="160" t="s">
        <v>2148</v>
      </c>
      <c r="J193" s="160" t="s">
        <v>2147</v>
      </c>
      <c r="K193" s="160" t="s">
        <v>2146</v>
      </c>
      <c r="L193" s="24" t="s">
        <v>776</v>
      </c>
      <c r="M193" s="24" t="s">
        <v>758</v>
      </c>
      <c r="N193" s="25" t="s">
        <v>80</v>
      </c>
      <c r="O193" s="25" t="s">
        <v>62</v>
      </c>
      <c r="P193" s="25" t="s">
        <v>194</v>
      </c>
      <c r="Q193" s="25"/>
      <c r="R193" s="57" t="s">
        <v>792</v>
      </c>
      <c r="S193" s="25"/>
      <c r="T193" s="25"/>
      <c r="U193" s="25"/>
      <c r="V193" s="25"/>
      <c r="W193" s="56" t="s">
        <v>724</v>
      </c>
      <c r="X193" s="56" t="s">
        <v>811</v>
      </c>
      <c r="Y193" s="157"/>
      <c r="Z193" s="157"/>
      <c r="AA193" s="157"/>
      <c r="AB193" s="25"/>
      <c r="AC193" s="25"/>
    </row>
    <row r="194" spans="1:29" ht="45.75" hidden="1" thickBot="1" x14ac:dyDescent="0.25">
      <c r="A194" s="160" t="s">
        <v>2147</v>
      </c>
      <c r="B194" s="143" t="s">
        <v>1690</v>
      </c>
      <c r="C194" s="59" t="s">
        <v>2066</v>
      </c>
      <c r="D194" s="104" t="s">
        <v>1864</v>
      </c>
      <c r="E194" s="59" t="s">
        <v>2063</v>
      </c>
      <c r="F194" s="25"/>
      <c r="G194" s="160">
        <v>2</v>
      </c>
      <c r="H194" s="160">
        <v>2.6</v>
      </c>
      <c r="I194" s="160" t="s">
        <v>2148</v>
      </c>
      <c r="J194" s="160" t="s">
        <v>2147</v>
      </c>
      <c r="K194" s="160" t="s">
        <v>2146</v>
      </c>
      <c r="L194" s="24" t="s">
        <v>777</v>
      </c>
      <c r="M194" s="24" t="s">
        <v>759</v>
      </c>
      <c r="N194" s="25" t="s">
        <v>80</v>
      </c>
      <c r="O194" s="25" t="s">
        <v>62</v>
      </c>
      <c r="P194" s="25" t="s">
        <v>194</v>
      </c>
      <c r="Q194" s="25"/>
      <c r="R194" s="57" t="s">
        <v>695</v>
      </c>
      <c r="S194" s="25"/>
      <c r="T194" s="25"/>
      <c r="U194" s="25"/>
      <c r="V194" s="25"/>
      <c r="W194" s="56" t="s">
        <v>726</v>
      </c>
      <c r="X194" s="56" t="s">
        <v>812</v>
      </c>
      <c r="Y194" s="157"/>
      <c r="Z194" s="157"/>
      <c r="AA194" s="157"/>
      <c r="AB194" s="25"/>
      <c r="AC194" s="25"/>
    </row>
    <row r="195" spans="1:29" ht="23.25" hidden="1" thickBot="1" x14ac:dyDescent="0.25">
      <c r="A195" s="160" t="s">
        <v>2147</v>
      </c>
      <c r="B195" s="143" t="s">
        <v>1691</v>
      </c>
      <c r="C195" s="59" t="s">
        <v>2066</v>
      </c>
      <c r="D195" s="104" t="s">
        <v>1865</v>
      </c>
      <c r="E195" s="59" t="s">
        <v>2063</v>
      </c>
      <c r="F195" s="25"/>
      <c r="G195" s="160">
        <v>2</v>
      </c>
      <c r="H195" s="160">
        <v>2.6</v>
      </c>
      <c r="I195" s="160" t="s">
        <v>2148</v>
      </c>
      <c r="J195" s="160" t="s">
        <v>2147</v>
      </c>
      <c r="K195" s="160" t="s">
        <v>2146</v>
      </c>
      <c r="L195" s="24" t="s">
        <v>830</v>
      </c>
      <c r="M195" s="24" t="s">
        <v>831</v>
      </c>
      <c r="N195" s="25" t="s">
        <v>80</v>
      </c>
      <c r="O195" s="25" t="s">
        <v>62</v>
      </c>
      <c r="P195" s="25" t="s">
        <v>194</v>
      </c>
      <c r="Q195" s="25"/>
      <c r="R195" s="57" t="s">
        <v>793</v>
      </c>
      <c r="S195" s="25"/>
      <c r="T195" s="25"/>
      <c r="U195" s="25"/>
      <c r="V195" s="25"/>
      <c r="W195" s="56" t="s">
        <v>813</v>
      </c>
      <c r="X195" s="56" t="s">
        <v>814</v>
      </c>
      <c r="Y195" s="157"/>
      <c r="Z195" s="157"/>
      <c r="AA195" s="157"/>
      <c r="AB195" s="25"/>
      <c r="AC195" s="25"/>
    </row>
    <row r="196" spans="1:29" ht="23.25" hidden="1" thickBot="1" x14ac:dyDescent="0.25">
      <c r="A196" s="160" t="s">
        <v>2147</v>
      </c>
      <c r="B196" s="145" t="s">
        <v>1690</v>
      </c>
      <c r="C196" s="59" t="s">
        <v>2066</v>
      </c>
      <c r="D196" s="105" t="s">
        <v>1866</v>
      </c>
      <c r="E196" s="59" t="s">
        <v>2063</v>
      </c>
      <c r="F196" s="25"/>
      <c r="G196" s="160">
        <v>2</v>
      </c>
      <c r="H196" s="160">
        <v>2.6</v>
      </c>
      <c r="I196" s="160" t="s">
        <v>2148</v>
      </c>
      <c r="J196" s="160" t="s">
        <v>2147</v>
      </c>
      <c r="K196" s="160" t="s">
        <v>2146</v>
      </c>
      <c r="L196" s="24" t="s">
        <v>832</v>
      </c>
      <c r="M196" s="24" t="s">
        <v>833</v>
      </c>
      <c r="N196" s="25" t="s">
        <v>80</v>
      </c>
      <c r="O196" s="25" t="s">
        <v>62</v>
      </c>
      <c r="P196" s="25" t="s">
        <v>194</v>
      </c>
      <c r="Q196" s="25"/>
      <c r="R196" s="57" t="s">
        <v>794</v>
      </c>
      <c r="S196" s="25"/>
      <c r="T196" s="25"/>
      <c r="U196" s="25"/>
      <c r="V196" s="25"/>
      <c r="W196" s="56" t="s">
        <v>815</v>
      </c>
      <c r="X196" s="56" t="s">
        <v>816</v>
      </c>
      <c r="Y196" s="157"/>
      <c r="Z196" s="157"/>
      <c r="AA196" s="157"/>
      <c r="AB196" s="25"/>
      <c r="AC196" s="25"/>
    </row>
    <row r="197" spans="1:29" ht="23.25" hidden="1" thickBot="1" x14ac:dyDescent="0.25">
      <c r="A197" s="160" t="s">
        <v>2147</v>
      </c>
      <c r="B197" s="143" t="s">
        <v>1702</v>
      </c>
      <c r="C197" s="59" t="s">
        <v>2066</v>
      </c>
      <c r="D197" s="104" t="s">
        <v>1867</v>
      </c>
      <c r="E197" s="59" t="s">
        <v>2063</v>
      </c>
      <c r="F197" s="25"/>
      <c r="G197" s="160">
        <v>2</v>
      </c>
      <c r="H197" s="160">
        <v>2.6</v>
      </c>
      <c r="I197" s="160" t="s">
        <v>2148</v>
      </c>
      <c r="J197" s="160" t="s">
        <v>2147</v>
      </c>
      <c r="K197" s="160" t="s">
        <v>2146</v>
      </c>
      <c r="L197" s="24" t="s">
        <v>834</v>
      </c>
      <c r="M197" s="24" t="s">
        <v>760</v>
      </c>
      <c r="N197" s="25" t="s">
        <v>80</v>
      </c>
      <c r="O197" s="25" t="s">
        <v>62</v>
      </c>
      <c r="P197" s="25" t="s">
        <v>194</v>
      </c>
      <c r="Q197" s="25"/>
      <c r="R197" s="57" t="s">
        <v>795</v>
      </c>
      <c r="S197" s="25"/>
      <c r="T197" s="25"/>
      <c r="U197" s="25"/>
      <c r="V197" s="25"/>
      <c r="W197" s="56" t="s">
        <v>817</v>
      </c>
      <c r="X197" s="56" t="s">
        <v>818</v>
      </c>
      <c r="Y197" s="157"/>
      <c r="Z197" s="157"/>
      <c r="AA197" s="157"/>
      <c r="AB197" s="25"/>
      <c r="AC197" s="25"/>
    </row>
    <row r="198" spans="1:29" ht="34.5" hidden="1" thickBot="1" x14ac:dyDescent="0.25">
      <c r="A198" s="160" t="s">
        <v>2147</v>
      </c>
      <c r="B198" s="143" t="s">
        <v>1690</v>
      </c>
      <c r="C198" s="59" t="s">
        <v>2066</v>
      </c>
      <c r="D198" s="104" t="s">
        <v>1868</v>
      </c>
      <c r="E198" s="59" t="s">
        <v>2063</v>
      </c>
      <c r="F198" s="25"/>
      <c r="G198" s="160">
        <v>2</v>
      </c>
      <c r="H198" s="160">
        <v>2.6</v>
      </c>
      <c r="I198" s="160" t="s">
        <v>2148</v>
      </c>
      <c r="J198" s="160" t="s">
        <v>2147</v>
      </c>
      <c r="K198" s="160" t="s">
        <v>2146</v>
      </c>
      <c r="L198" s="24" t="s">
        <v>778</v>
      </c>
      <c r="M198" s="24" t="s">
        <v>835</v>
      </c>
      <c r="N198" s="25" t="s">
        <v>80</v>
      </c>
      <c r="O198" s="25" t="s">
        <v>62</v>
      </c>
      <c r="P198" s="25" t="s">
        <v>194</v>
      </c>
      <c r="Q198" s="25"/>
      <c r="R198" s="57" t="s">
        <v>796</v>
      </c>
      <c r="S198" s="25"/>
      <c r="T198" s="25"/>
      <c r="U198" s="25"/>
      <c r="V198" s="25"/>
      <c r="W198" s="56" t="s">
        <v>819</v>
      </c>
      <c r="X198" s="56" t="s">
        <v>820</v>
      </c>
      <c r="Y198" s="157"/>
      <c r="Z198" s="157"/>
      <c r="AA198" s="157"/>
      <c r="AB198" s="25"/>
      <c r="AC198" s="25"/>
    </row>
    <row r="199" spans="1:29" ht="34.5" hidden="1" thickBot="1" x14ac:dyDescent="0.25">
      <c r="A199" s="160" t="s">
        <v>2147</v>
      </c>
      <c r="B199" s="143" t="s">
        <v>1690</v>
      </c>
      <c r="C199" s="59" t="s">
        <v>2066</v>
      </c>
      <c r="D199" s="104" t="s">
        <v>1869</v>
      </c>
      <c r="E199" s="59" t="s">
        <v>2063</v>
      </c>
      <c r="F199" s="25"/>
      <c r="G199" s="160">
        <v>2</v>
      </c>
      <c r="H199" s="160">
        <v>2.6</v>
      </c>
      <c r="I199" s="160" t="s">
        <v>2148</v>
      </c>
      <c r="J199" s="160" t="s">
        <v>2147</v>
      </c>
      <c r="K199" s="160" t="s">
        <v>2146</v>
      </c>
      <c r="L199" s="24" t="s">
        <v>779</v>
      </c>
      <c r="M199" s="24" t="s">
        <v>836</v>
      </c>
      <c r="N199" s="25" t="s">
        <v>80</v>
      </c>
      <c r="O199" s="25" t="s">
        <v>62</v>
      </c>
      <c r="P199" s="25" t="s">
        <v>194</v>
      </c>
      <c r="Q199" s="25"/>
      <c r="R199" s="57" t="s">
        <v>797</v>
      </c>
      <c r="S199" s="25"/>
      <c r="T199" s="25"/>
      <c r="U199" s="25"/>
      <c r="V199" s="25"/>
      <c r="W199" s="56" t="s">
        <v>821</v>
      </c>
      <c r="X199" s="56" t="s">
        <v>822</v>
      </c>
      <c r="Y199" s="157"/>
      <c r="Z199" s="157"/>
      <c r="AA199" s="157"/>
      <c r="AB199" s="25"/>
      <c r="AC199" s="25"/>
    </row>
    <row r="200" spans="1:29" ht="34.5" hidden="1" thickBot="1" x14ac:dyDescent="0.25">
      <c r="A200" s="160" t="s">
        <v>2147</v>
      </c>
      <c r="B200" s="143" t="s">
        <v>1690</v>
      </c>
      <c r="C200" s="59" t="s">
        <v>2066</v>
      </c>
      <c r="D200" s="104" t="s">
        <v>1870</v>
      </c>
      <c r="E200" s="59" t="s">
        <v>2063</v>
      </c>
      <c r="F200" s="25"/>
      <c r="G200" s="160">
        <v>2</v>
      </c>
      <c r="H200" s="160">
        <v>2.6</v>
      </c>
      <c r="I200" s="160" t="s">
        <v>2148</v>
      </c>
      <c r="J200" s="160" t="s">
        <v>2147</v>
      </c>
      <c r="K200" s="160" t="s">
        <v>2146</v>
      </c>
      <c r="L200" s="24" t="s">
        <v>837</v>
      </c>
      <c r="M200" s="24" t="s">
        <v>763</v>
      </c>
      <c r="N200" s="25" t="s">
        <v>80</v>
      </c>
      <c r="O200" s="25" t="s">
        <v>62</v>
      </c>
      <c r="P200" s="25" t="s">
        <v>194</v>
      </c>
      <c r="Q200" s="25"/>
      <c r="R200" s="57" t="s">
        <v>798</v>
      </c>
      <c r="S200" s="25"/>
      <c r="T200" s="25"/>
      <c r="U200" s="25"/>
      <c r="V200" s="25"/>
      <c r="W200" s="56" t="s">
        <v>823</v>
      </c>
      <c r="X200" s="56" t="s">
        <v>824</v>
      </c>
      <c r="Y200" s="157"/>
      <c r="Z200" s="157"/>
      <c r="AA200" s="157"/>
      <c r="AB200" s="25"/>
      <c r="AC200" s="25"/>
    </row>
    <row r="201" spans="1:29" ht="34.5" hidden="1" thickBot="1" x14ac:dyDescent="0.25">
      <c r="A201" s="160" t="s">
        <v>2147</v>
      </c>
      <c r="B201" s="143" t="s">
        <v>1690</v>
      </c>
      <c r="C201" s="59" t="s">
        <v>2066</v>
      </c>
      <c r="D201" s="104" t="s">
        <v>1871</v>
      </c>
      <c r="E201" s="59" t="s">
        <v>2063</v>
      </c>
      <c r="F201" s="25"/>
      <c r="G201" s="160">
        <v>2</v>
      </c>
      <c r="H201" s="160">
        <v>2.6</v>
      </c>
      <c r="I201" s="160" t="s">
        <v>2148</v>
      </c>
      <c r="J201" s="160" t="s">
        <v>2147</v>
      </c>
      <c r="K201" s="160" t="s">
        <v>2146</v>
      </c>
      <c r="L201" s="24" t="s">
        <v>780</v>
      </c>
      <c r="M201" s="24" t="s">
        <v>838</v>
      </c>
      <c r="N201" s="25" t="s">
        <v>80</v>
      </c>
      <c r="O201" s="25" t="s">
        <v>62</v>
      </c>
      <c r="P201" s="25" t="s">
        <v>194</v>
      </c>
      <c r="Q201" s="25"/>
      <c r="R201" s="57" t="s">
        <v>799</v>
      </c>
      <c r="S201" s="25"/>
      <c r="T201" s="25"/>
      <c r="U201" s="25"/>
      <c r="V201" s="25"/>
      <c r="W201" s="56" t="s">
        <v>825</v>
      </c>
      <c r="X201" s="56" t="s">
        <v>826</v>
      </c>
      <c r="Y201" s="157"/>
      <c r="Z201" s="157"/>
      <c r="AA201" s="157"/>
      <c r="AB201" s="25"/>
      <c r="AC201" s="25"/>
    </row>
    <row r="202" spans="1:29" ht="45.75" hidden="1" thickBot="1" x14ac:dyDescent="0.25">
      <c r="A202" s="25"/>
      <c r="B202" s="143" t="s">
        <v>1686</v>
      </c>
      <c r="C202" s="59" t="s">
        <v>2069</v>
      </c>
      <c r="D202" s="40" t="s">
        <v>1872</v>
      </c>
      <c r="E202" s="59" t="s">
        <v>2070</v>
      </c>
      <c r="F202" s="25"/>
      <c r="G202" s="25"/>
      <c r="H202" s="25"/>
      <c r="I202" s="25"/>
      <c r="J202" s="25"/>
      <c r="K202" s="25"/>
      <c r="L202" s="24" t="s">
        <v>886</v>
      </c>
      <c r="M202" s="24" t="s">
        <v>887</v>
      </c>
      <c r="N202" s="25" t="s">
        <v>80</v>
      </c>
      <c r="O202" s="25" t="s">
        <v>86</v>
      </c>
      <c r="P202" s="25" t="s">
        <v>632</v>
      </c>
      <c r="Q202" s="25"/>
      <c r="R202" s="71" t="s">
        <v>842</v>
      </c>
      <c r="S202" s="25"/>
      <c r="T202" s="25"/>
      <c r="U202" s="25"/>
      <c r="V202" s="25"/>
      <c r="W202" s="42" t="s">
        <v>862</v>
      </c>
      <c r="X202" s="42" t="s">
        <v>878</v>
      </c>
      <c r="Y202" s="157"/>
      <c r="Z202" s="157"/>
      <c r="AA202" s="157"/>
      <c r="AB202" s="25"/>
      <c r="AC202" s="25"/>
    </row>
    <row r="203" spans="1:29" ht="57" hidden="1" thickBot="1" x14ac:dyDescent="0.25">
      <c r="A203" s="25"/>
      <c r="B203" s="143" t="s">
        <v>1687</v>
      </c>
      <c r="C203" s="59" t="s">
        <v>2069</v>
      </c>
      <c r="D203" s="40" t="s">
        <v>1873</v>
      </c>
      <c r="E203" s="59" t="s">
        <v>2070</v>
      </c>
      <c r="F203" s="25"/>
      <c r="G203" s="25"/>
      <c r="H203" s="25"/>
      <c r="I203" s="25"/>
      <c r="J203" s="25"/>
      <c r="K203" s="25"/>
      <c r="L203" s="24" t="s">
        <v>888</v>
      </c>
      <c r="M203" s="24" t="s">
        <v>889</v>
      </c>
      <c r="N203" s="25" t="s">
        <v>80</v>
      </c>
      <c r="O203" s="25" t="s">
        <v>86</v>
      </c>
      <c r="P203" s="25" t="s">
        <v>81</v>
      </c>
      <c r="Q203" s="25"/>
      <c r="R203" s="81" t="s">
        <v>843</v>
      </c>
      <c r="S203" s="25"/>
      <c r="T203" s="25"/>
      <c r="U203" s="25"/>
      <c r="V203" s="25"/>
      <c r="W203" s="42" t="s">
        <v>863</v>
      </c>
      <c r="X203" s="42" t="s">
        <v>879</v>
      </c>
      <c r="Y203" s="157"/>
      <c r="Z203" s="157"/>
      <c r="AA203" s="157"/>
      <c r="AB203" s="25"/>
      <c r="AC203" s="25"/>
    </row>
    <row r="204" spans="1:29" ht="45.75" hidden="1" thickBot="1" x14ac:dyDescent="0.25">
      <c r="A204" s="25"/>
      <c r="B204" s="143" t="s">
        <v>1702</v>
      </c>
      <c r="C204" s="59" t="s">
        <v>2069</v>
      </c>
      <c r="D204" s="40" t="s">
        <v>1874</v>
      </c>
      <c r="E204" s="59" t="s">
        <v>2070</v>
      </c>
      <c r="F204" s="25"/>
      <c r="G204" s="25"/>
      <c r="H204" s="25"/>
      <c r="I204" s="25"/>
      <c r="J204" s="25"/>
      <c r="K204" s="25"/>
      <c r="L204" s="24" t="s">
        <v>890</v>
      </c>
      <c r="M204" s="24" t="s">
        <v>891</v>
      </c>
      <c r="N204" s="25" t="s">
        <v>80</v>
      </c>
      <c r="O204" s="25" t="s">
        <v>86</v>
      </c>
      <c r="P204" s="25" t="s">
        <v>84</v>
      </c>
      <c r="Q204" s="25"/>
      <c r="R204" s="81" t="s">
        <v>844</v>
      </c>
      <c r="S204" s="25"/>
      <c r="T204" s="25"/>
      <c r="U204" s="25"/>
      <c r="V204" s="25"/>
      <c r="W204" s="42" t="s">
        <v>864</v>
      </c>
      <c r="X204" s="42" t="s">
        <v>878</v>
      </c>
      <c r="Y204" s="157"/>
      <c r="Z204" s="157"/>
      <c r="AA204" s="157"/>
      <c r="AB204" s="25"/>
      <c r="AC204" s="25"/>
    </row>
    <row r="205" spans="1:29" ht="34.5" hidden="1" thickBot="1" x14ac:dyDescent="0.25">
      <c r="A205" s="25"/>
      <c r="B205" s="143" t="s">
        <v>1690</v>
      </c>
      <c r="C205" s="59" t="s">
        <v>2069</v>
      </c>
      <c r="D205" s="40" t="s">
        <v>1875</v>
      </c>
      <c r="E205" s="59" t="s">
        <v>2070</v>
      </c>
      <c r="F205" s="25"/>
      <c r="G205" s="25"/>
      <c r="H205" s="25"/>
      <c r="I205" s="25"/>
      <c r="J205" s="25"/>
      <c r="K205" s="25"/>
      <c r="L205" s="24" t="s">
        <v>892</v>
      </c>
      <c r="M205" s="24" t="s">
        <v>893</v>
      </c>
      <c r="N205" s="25" t="s">
        <v>80</v>
      </c>
      <c r="O205" s="25" t="s">
        <v>86</v>
      </c>
      <c r="P205" s="25" t="s">
        <v>84</v>
      </c>
      <c r="Q205" s="25"/>
      <c r="R205" s="71" t="s">
        <v>845</v>
      </c>
      <c r="S205" s="25"/>
      <c r="T205" s="25"/>
      <c r="U205" s="25"/>
      <c r="V205" s="25"/>
      <c r="W205" s="42" t="s">
        <v>865</v>
      </c>
      <c r="X205" s="42" t="s">
        <v>880</v>
      </c>
      <c r="Y205" s="157"/>
      <c r="Z205" s="157"/>
      <c r="AA205" s="157"/>
      <c r="AB205" s="25"/>
      <c r="AC205" s="25"/>
    </row>
    <row r="206" spans="1:29" ht="34.5" hidden="1" thickBot="1" x14ac:dyDescent="0.25">
      <c r="A206" s="25"/>
      <c r="B206" s="143" t="s">
        <v>1690</v>
      </c>
      <c r="C206" s="59" t="s">
        <v>2069</v>
      </c>
      <c r="D206" s="40" t="s">
        <v>1876</v>
      </c>
      <c r="E206" s="59" t="s">
        <v>2070</v>
      </c>
      <c r="F206" s="25"/>
      <c r="G206" s="25"/>
      <c r="H206" s="25"/>
      <c r="I206" s="25"/>
      <c r="J206" s="25"/>
      <c r="K206" s="25"/>
      <c r="L206" s="24" t="s">
        <v>894</v>
      </c>
      <c r="M206" s="24" t="s">
        <v>895</v>
      </c>
      <c r="N206" s="25" t="s">
        <v>80</v>
      </c>
      <c r="O206" s="25" t="s">
        <v>62</v>
      </c>
      <c r="P206" s="25" t="s">
        <v>290</v>
      </c>
      <c r="Q206" s="25"/>
      <c r="R206" s="71" t="s">
        <v>846</v>
      </c>
      <c r="S206" s="25"/>
      <c r="T206" s="25"/>
      <c r="U206" s="25"/>
      <c r="V206" s="25"/>
      <c r="W206" s="42" t="s">
        <v>866</v>
      </c>
      <c r="X206" s="42" t="s">
        <v>881</v>
      </c>
      <c r="Y206" s="157"/>
      <c r="Z206" s="157"/>
      <c r="AA206" s="157"/>
      <c r="AB206" s="25"/>
      <c r="AC206" s="25"/>
    </row>
    <row r="207" spans="1:29" ht="34.5" hidden="1" thickBot="1" x14ac:dyDescent="0.25">
      <c r="A207" s="25"/>
      <c r="B207" s="143" t="s">
        <v>1690</v>
      </c>
      <c r="C207" s="59" t="s">
        <v>2069</v>
      </c>
      <c r="D207" s="40" t="s">
        <v>1877</v>
      </c>
      <c r="E207" s="59" t="s">
        <v>2070</v>
      </c>
      <c r="F207" s="25"/>
      <c r="G207" s="25"/>
      <c r="H207" s="25"/>
      <c r="I207" s="25"/>
      <c r="J207" s="25"/>
      <c r="K207" s="25"/>
      <c r="L207" s="24" t="s">
        <v>896</v>
      </c>
      <c r="M207" s="24" t="s">
        <v>896</v>
      </c>
      <c r="N207" s="25" t="s">
        <v>453</v>
      </c>
      <c r="O207" s="25" t="s">
        <v>477</v>
      </c>
      <c r="P207" s="25" t="s">
        <v>290</v>
      </c>
      <c r="Q207" s="25"/>
      <c r="R207" s="71" t="s">
        <v>847</v>
      </c>
      <c r="S207" s="25"/>
      <c r="T207" s="25"/>
      <c r="U207" s="25"/>
      <c r="V207" s="25"/>
      <c r="W207" s="42" t="s">
        <v>867</v>
      </c>
      <c r="X207" s="42" t="s">
        <v>609</v>
      </c>
      <c r="Y207" s="157"/>
      <c r="Z207" s="157"/>
      <c r="AA207" s="157"/>
      <c r="AB207" s="25"/>
      <c r="AC207" s="25"/>
    </row>
    <row r="208" spans="1:29" ht="45.75" hidden="1" thickBot="1" x14ac:dyDescent="0.25">
      <c r="A208" s="25"/>
      <c r="B208" s="143" t="s">
        <v>1702</v>
      </c>
      <c r="C208" s="59" t="s">
        <v>2069</v>
      </c>
      <c r="D208" s="40" t="s">
        <v>1878</v>
      </c>
      <c r="E208" s="59" t="s">
        <v>2070</v>
      </c>
      <c r="F208" s="25"/>
      <c r="G208" s="25"/>
      <c r="H208" s="25"/>
      <c r="I208" s="25"/>
      <c r="J208" s="25"/>
      <c r="K208" s="25"/>
      <c r="L208" s="24" t="s">
        <v>897</v>
      </c>
      <c r="M208" s="24" t="s">
        <v>898</v>
      </c>
      <c r="N208" s="25" t="s">
        <v>80</v>
      </c>
      <c r="O208" s="25" t="s">
        <v>86</v>
      </c>
      <c r="P208" s="25" t="s">
        <v>84</v>
      </c>
      <c r="Q208" s="25"/>
      <c r="R208" s="71" t="s">
        <v>848</v>
      </c>
      <c r="S208" s="25"/>
      <c r="T208" s="25"/>
      <c r="U208" s="25"/>
      <c r="V208" s="25"/>
      <c r="W208" s="42" t="s">
        <v>868</v>
      </c>
      <c r="X208" s="42" t="s">
        <v>609</v>
      </c>
      <c r="Y208" s="157"/>
      <c r="Z208" s="157"/>
      <c r="AA208" s="157"/>
      <c r="AB208" s="25"/>
      <c r="AC208" s="25"/>
    </row>
    <row r="209" spans="1:29" ht="34.5" hidden="1" thickBot="1" x14ac:dyDescent="0.25">
      <c r="A209" s="25"/>
      <c r="B209" s="143" t="s">
        <v>1690</v>
      </c>
      <c r="C209" s="59" t="s">
        <v>2069</v>
      </c>
      <c r="D209" s="40" t="s">
        <v>1879</v>
      </c>
      <c r="E209" s="59" t="s">
        <v>2070</v>
      </c>
      <c r="F209" s="25"/>
      <c r="G209" s="25"/>
      <c r="H209" s="25"/>
      <c r="I209" s="25"/>
      <c r="J209" s="25"/>
      <c r="K209" s="25"/>
      <c r="L209" s="24" t="s">
        <v>899</v>
      </c>
      <c r="M209" s="24" t="s">
        <v>900</v>
      </c>
      <c r="N209" s="25" t="s">
        <v>80</v>
      </c>
      <c r="O209" s="25" t="s">
        <v>62</v>
      </c>
      <c r="P209" s="25" t="s">
        <v>290</v>
      </c>
      <c r="Q209" s="25"/>
      <c r="R209" s="71" t="s">
        <v>849</v>
      </c>
      <c r="S209" s="25"/>
      <c r="T209" s="25"/>
      <c r="U209" s="25"/>
      <c r="V209" s="25"/>
      <c r="W209" s="42" t="s">
        <v>869</v>
      </c>
      <c r="X209" s="42" t="s">
        <v>882</v>
      </c>
      <c r="Y209" s="157"/>
      <c r="Z209" s="157"/>
      <c r="AA209" s="157"/>
      <c r="AB209" s="25"/>
      <c r="AC209" s="25"/>
    </row>
    <row r="210" spans="1:29" ht="34.5" hidden="1" thickBot="1" x14ac:dyDescent="0.25">
      <c r="B210" s="143" t="s">
        <v>1690</v>
      </c>
      <c r="C210" s="59" t="s">
        <v>2069</v>
      </c>
      <c r="D210" s="40" t="s">
        <v>1880</v>
      </c>
      <c r="E210" s="59" t="s">
        <v>2070</v>
      </c>
      <c r="F210" s="25"/>
      <c r="G210" s="25"/>
      <c r="H210" s="25"/>
      <c r="I210" s="25"/>
      <c r="J210" s="25"/>
      <c r="K210" s="25"/>
      <c r="L210" s="24" t="s">
        <v>901</v>
      </c>
      <c r="M210" s="24" t="s">
        <v>902</v>
      </c>
      <c r="N210" s="25" t="s">
        <v>80</v>
      </c>
      <c r="O210" s="25" t="s">
        <v>86</v>
      </c>
      <c r="P210" s="25" t="s">
        <v>290</v>
      </c>
      <c r="Q210" s="25"/>
      <c r="R210" s="71" t="s">
        <v>850</v>
      </c>
      <c r="S210" s="25"/>
      <c r="T210" s="25"/>
      <c r="U210" s="25"/>
      <c r="V210" s="25"/>
      <c r="W210" s="42" t="s">
        <v>870</v>
      </c>
      <c r="X210" s="42" t="s">
        <v>883</v>
      </c>
      <c r="Y210" s="157"/>
      <c r="Z210" s="157"/>
      <c r="AA210" s="157"/>
      <c r="AB210" s="25"/>
      <c r="AC210" s="25"/>
    </row>
    <row r="211" spans="1:29" ht="34.5" hidden="1" thickBot="1" x14ac:dyDescent="0.25">
      <c r="A211" s="25"/>
      <c r="B211" s="143" t="s">
        <v>1690</v>
      </c>
      <c r="C211" s="59" t="s">
        <v>2069</v>
      </c>
      <c r="D211" s="40" t="s">
        <v>1881</v>
      </c>
      <c r="E211" s="59" t="s">
        <v>2070</v>
      </c>
      <c r="F211" s="25"/>
      <c r="G211" s="25"/>
      <c r="H211" s="25"/>
      <c r="I211" s="25"/>
      <c r="J211" s="25"/>
      <c r="K211" s="25"/>
      <c r="L211" s="24" t="s">
        <v>903</v>
      </c>
      <c r="M211" s="24" t="s">
        <v>904</v>
      </c>
      <c r="N211" s="25" t="s">
        <v>80</v>
      </c>
      <c r="O211" s="25" t="s">
        <v>62</v>
      </c>
      <c r="P211" s="25" t="s">
        <v>290</v>
      </c>
      <c r="Q211" s="25"/>
      <c r="R211" s="71" t="s">
        <v>851</v>
      </c>
      <c r="S211" s="25"/>
      <c r="T211" s="25"/>
      <c r="U211" s="25"/>
      <c r="V211" s="25"/>
      <c r="W211" s="42" t="s">
        <v>608</v>
      </c>
      <c r="X211" s="42" t="s">
        <v>609</v>
      </c>
      <c r="Y211" s="157"/>
      <c r="Z211" s="157"/>
      <c r="AA211" s="157"/>
      <c r="AB211" s="25"/>
      <c r="AC211" s="25"/>
    </row>
    <row r="212" spans="1:29" ht="45.75" hidden="1" thickBot="1" x14ac:dyDescent="0.25">
      <c r="A212" s="25"/>
      <c r="B212" s="143" t="s">
        <v>1702</v>
      </c>
      <c r="C212" s="59" t="s">
        <v>2069</v>
      </c>
      <c r="D212" s="40" t="s">
        <v>1882</v>
      </c>
      <c r="E212" s="59" t="s">
        <v>2070</v>
      </c>
      <c r="F212" s="25"/>
      <c r="G212" s="25"/>
      <c r="H212" s="25"/>
      <c r="I212" s="25"/>
      <c r="J212" s="25"/>
      <c r="K212" s="25"/>
      <c r="L212" s="24" t="s">
        <v>905</v>
      </c>
      <c r="M212" s="24" t="s">
        <v>906</v>
      </c>
      <c r="N212" s="25" t="s">
        <v>80</v>
      </c>
      <c r="O212" s="25" t="s">
        <v>62</v>
      </c>
      <c r="P212" s="25" t="s">
        <v>84</v>
      </c>
      <c r="Q212" s="25"/>
      <c r="R212" s="71" t="s">
        <v>852</v>
      </c>
      <c r="S212" s="25"/>
      <c r="T212" s="25"/>
      <c r="U212" s="25"/>
      <c r="V212" s="25"/>
      <c r="W212" s="42" t="s">
        <v>871</v>
      </c>
      <c r="X212" s="42" t="s">
        <v>614</v>
      </c>
      <c r="Y212" s="157"/>
      <c r="Z212" s="157"/>
      <c r="AA212" s="157"/>
      <c r="AB212" s="25"/>
      <c r="AC212" s="25"/>
    </row>
    <row r="213" spans="1:29" ht="34.5" hidden="1" thickBot="1" x14ac:dyDescent="0.25">
      <c r="A213" s="25"/>
      <c r="B213" s="143" t="s">
        <v>1690</v>
      </c>
      <c r="C213" s="59" t="s">
        <v>2069</v>
      </c>
      <c r="D213" s="40" t="s">
        <v>1883</v>
      </c>
      <c r="E213" s="59" t="s">
        <v>2070</v>
      </c>
      <c r="F213" s="25"/>
      <c r="G213" s="25"/>
      <c r="H213" s="25"/>
      <c r="I213" s="25"/>
      <c r="J213" s="25"/>
      <c r="K213" s="25"/>
      <c r="L213" s="24" t="s">
        <v>907</v>
      </c>
      <c r="M213" s="24" t="s">
        <v>908</v>
      </c>
      <c r="N213" s="25" t="s">
        <v>80</v>
      </c>
      <c r="O213" s="25" t="s">
        <v>86</v>
      </c>
      <c r="P213" s="25" t="s">
        <v>290</v>
      </c>
      <c r="Q213" s="25"/>
      <c r="R213" s="71" t="s">
        <v>853</v>
      </c>
      <c r="S213" s="25"/>
      <c r="T213" s="25"/>
      <c r="U213" s="25"/>
      <c r="V213" s="25"/>
      <c r="W213" s="42" t="s">
        <v>871</v>
      </c>
      <c r="X213" s="42" t="s">
        <v>884</v>
      </c>
      <c r="Y213" s="157"/>
      <c r="Z213" s="157"/>
      <c r="AA213" s="157"/>
      <c r="AB213" s="25"/>
      <c r="AC213" s="25"/>
    </row>
    <row r="214" spans="1:29" ht="34.5" hidden="1" thickBot="1" x14ac:dyDescent="0.25">
      <c r="A214" s="25"/>
      <c r="B214" s="143" t="s">
        <v>1690</v>
      </c>
      <c r="C214" s="59" t="s">
        <v>2069</v>
      </c>
      <c r="D214" s="40" t="s">
        <v>1884</v>
      </c>
      <c r="E214" s="59" t="s">
        <v>2070</v>
      </c>
      <c r="F214" s="25"/>
      <c r="G214" s="25"/>
      <c r="H214" s="25"/>
      <c r="I214" s="25"/>
      <c r="J214" s="25"/>
      <c r="K214" s="25"/>
      <c r="L214" s="24" t="s">
        <v>909</v>
      </c>
      <c r="M214" s="24" t="s">
        <v>910</v>
      </c>
      <c r="N214" s="25" t="s">
        <v>80</v>
      </c>
      <c r="O214" s="25" t="s">
        <v>62</v>
      </c>
      <c r="P214" s="25" t="s">
        <v>290</v>
      </c>
      <c r="Q214" s="25"/>
      <c r="R214" s="71" t="s">
        <v>854</v>
      </c>
      <c r="S214" s="25"/>
      <c r="T214" s="25"/>
      <c r="U214" s="25"/>
      <c r="V214" s="25"/>
      <c r="W214" s="42" t="s">
        <v>872</v>
      </c>
      <c r="X214" s="42" t="s">
        <v>609</v>
      </c>
      <c r="Y214" s="157"/>
      <c r="Z214" s="157"/>
      <c r="AA214" s="157"/>
      <c r="AB214" s="25"/>
      <c r="AC214" s="25"/>
    </row>
    <row r="215" spans="1:29" ht="34.5" hidden="1" thickBot="1" x14ac:dyDescent="0.25">
      <c r="A215" s="25"/>
      <c r="B215" s="143" t="s">
        <v>1691</v>
      </c>
      <c r="C215" s="59" t="s">
        <v>2069</v>
      </c>
      <c r="D215" s="40" t="s">
        <v>1885</v>
      </c>
      <c r="E215" s="59" t="s">
        <v>2070</v>
      </c>
      <c r="F215" s="25"/>
      <c r="G215" s="25"/>
      <c r="H215" s="25"/>
      <c r="I215" s="25"/>
      <c r="J215" s="25"/>
      <c r="K215" s="25"/>
      <c r="L215" s="24" t="s">
        <v>911</v>
      </c>
      <c r="M215" s="24" t="s">
        <v>912</v>
      </c>
      <c r="N215" s="25" t="s">
        <v>80</v>
      </c>
      <c r="O215" s="25" t="s">
        <v>62</v>
      </c>
      <c r="P215" s="25" t="s">
        <v>290</v>
      </c>
      <c r="Q215" s="25"/>
      <c r="R215" s="71" t="s">
        <v>851</v>
      </c>
      <c r="S215" s="25"/>
      <c r="T215" s="25"/>
      <c r="U215" s="25"/>
      <c r="V215" s="25"/>
      <c r="W215" s="42" t="s">
        <v>608</v>
      </c>
      <c r="X215" s="42" t="s">
        <v>609</v>
      </c>
      <c r="Y215" s="157"/>
      <c r="Z215" s="157"/>
      <c r="AA215" s="157"/>
      <c r="AB215" s="25"/>
      <c r="AC215" s="25"/>
    </row>
    <row r="216" spans="1:29" ht="45.75" hidden="1" thickBot="1" x14ac:dyDescent="0.25">
      <c r="A216" s="25"/>
      <c r="B216" s="143" t="s">
        <v>1702</v>
      </c>
      <c r="C216" s="59" t="s">
        <v>2069</v>
      </c>
      <c r="D216" s="40" t="s">
        <v>1886</v>
      </c>
      <c r="E216" s="59" t="s">
        <v>2070</v>
      </c>
      <c r="F216" s="25"/>
      <c r="G216" s="25"/>
      <c r="H216" s="25"/>
      <c r="I216" s="25"/>
      <c r="J216" s="25"/>
      <c r="K216" s="25"/>
      <c r="L216" s="24" t="s">
        <v>913</v>
      </c>
      <c r="M216" s="24" t="s">
        <v>914</v>
      </c>
      <c r="N216" s="25" t="s">
        <v>80</v>
      </c>
      <c r="O216" s="25" t="s">
        <v>86</v>
      </c>
      <c r="P216" s="25" t="s">
        <v>84</v>
      </c>
      <c r="Q216" s="25"/>
      <c r="R216" s="81" t="s">
        <v>855</v>
      </c>
      <c r="S216" s="25"/>
      <c r="T216" s="25"/>
      <c r="U216" s="25"/>
      <c r="V216" s="25"/>
      <c r="W216" s="42" t="s">
        <v>873</v>
      </c>
      <c r="X216" s="42" t="s">
        <v>885</v>
      </c>
      <c r="Y216" s="157"/>
      <c r="Z216" s="157"/>
      <c r="AA216" s="157"/>
      <c r="AB216" s="25"/>
      <c r="AC216" s="25"/>
    </row>
    <row r="217" spans="1:29" ht="34.5" hidden="1" thickBot="1" x14ac:dyDescent="0.25">
      <c r="A217" s="25"/>
      <c r="B217" s="143" t="s">
        <v>1690</v>
      </c>
      <c r="C217" s="59" t="s">
        <v>2069</v>
      </c>
      <c r="D217" s="40" t="s">
        <v>1887</v>
      </c>
      <c r="E217" s="59" t="s">
        <v>2070</v>
      </c>
      <c r="F217" s="25"/>
      <c r="G217" s="25"/>
      <c r="H217" s="25"/>
      <c r="I217" s="25"/>
      <c r="J217" s="25"/>
      <c r="K217" s="25"/>
      <c r="L217" s="24" t="s">
        <v>915</v>
      </c>
      <c r="M217" s="24" t="s">
        <v>916</v>
      </c>
      <c r="N217" s="25" t="s">
        <v>80</v>
      </c>
      <c r="O217" s="25" t="s">
        <v>62</v>
      </c>
      <c r="P217" s="25" t="s">
        <v>290</v>
      </c>
      <c r="Q217" s="25"/>
      <c r="R217" s="71" t="s">
        <v>856</v>
      </c>
      <c r="S217" s="25"/>
      <c r="T217" s="25"/>
      <c r="U217" s="25"/>
      <c r="V217" s="25"/>
      <c r="W217" s="42" t="s">
        <v>865</v>
      </c>
      <c r="X217" s="42" t="s">
        <v>882</v>
      </c>
      <c r="Y217" s="157"/>
      <c r="Z217" s="157"/>
      <c r="AA217" s="157"/>
      <c r="AB217" s="25"/>
      <c r="AC217" s="25"/>
    </row>
    <row r="218" spans="1:29" ht="34.5" hidden="1" thickBot="1" x14ac:dyDescent="0.25">
      <c r="A218" s="25"/>
      <c r="B218" s="143" t="s">
        <v>1690</v>
      </c>
      <c r="C218" s="59" t="s">
        <v>2069</v>
      </c>
      <c r="D218" s="40" t="s">
        <v>1888</v>
      </c>
      <c r="E218" s="59" t="s">
        <v>2070</v>
      </c>
      <c r="F218" s="25"/>
      <c r="G218" s="25"/>
      <c r="H218" s="25"/>
      <c r="I218" s="25"/>
      <c r="J218" s="25"/>
      <c r="K218" s="25"/>
      <c r="L218" s="24" t="s">
        <v>917</v>
      </c>
      <c r="M218" s="24" t="s">
        <v>902</v>
      </c>
      <c r="N218" s="25" t="s">
        <v>80</v>
      </c>
      <c r="O218" s="25" t="s">
        <v>86</v>
      </c>
      <c r="P218" s="25" t="s">
        <v>290</v>
      </c>
      <c r="Q218" s="25"/>
      <c r="R218" s="71" t="s">
        <v>850</v>
      </c>
      <c r="S218" s="25"/>
      <c r="T218" s="25"/>
      <c r="U218" s="25"/>
      <c r="V218" s="25"/>
      <c r="W218" s="42" t="s">
        <v>870</v>
      </c>
      <c r="X218" s="42" t="s">
        <v>883</v>
      </c>
      <c r="Y218" s="157"/>
      <c r="Z218" s="157"/>
      <c r="AA218" s="157"/>
      <c r="AB218" s="25"/>
      <c r="AC218" s="25"/>
    </row>
    <row r="219" spans="1:29" ht="34.5" hidden="1" thickBot="1" x14ac:dyDescent="0.25">
      <c r="A219" s="25"/>
      <c r="B219" s="143" t="s">
        <v>1690</v>
      </c>
      <c r="C219" s="59" t="s">
        <v>2069</v>
      </c>
      <c r="D219" s="40" t="s">
        <v>1889</v>
      </c>
      <c r="E219" s="59" t="s">
        <v>2070</v>
      </c>
      <c r="F219" s="25"/>
      <c r="G219" s="25"/>
      <c r="H219" s="25"/>
      <c r="I219" s="25"/>
      <c r="J219" s="25"/>
      <c r="K219" s="25"/>
      <c r="L219" s="24" t="s">
        <v>918</v>
      </c>
      <c r="M219" s="24" t="s">
        <v>919</v>
      </c>
      <c r="N219" s="25" t="s">
        <v>80</v>
      </c>
      <c r="O219" s="25" t="s">
        <v>62</v>
      </c>
      <c r="P219" s="25" t="s">
        <v>290</v>
      </c>
      <c r="Q219" s="25"/>
      <c r="R219" s="71" t="s">
        <v>857</v>
      </c>
      <c r="S219" s="25"/>
      <c r="T219" s="25"/>
      <c r="U219" s="25"/>
      <c r="V219" s="25"/>
      <c r="W219" s="42" t="s">
        <v>874</v>
      </c>
      <c r="X219" s="42" t="s">
        <v>609</v>
      </c>
      <c r="Y219" s="157"/>
      <c r="Z219" s="157"/>
      <c r="AA219" s="157"/>
      <c r="AB219" s="25"/>
      <c r="AC219" s="25"/>
    </row>
    <row r="220" spans="1:29" ht="45.75" hidden="1" thickBot="1" x14ac:dyDescent="0.25">
      <c r="A220" s="25"/>
      <c r="B220" s="143" t="s">
        <v>1702</v>
      </c>
      <c r="C220" s="59" t="s">
        <v>2069</v>
      </c>
      <c r="D220" s="40" t="s">
        <v>1890</v>
      </c>
      <c r="E220" s="59" t="s">
        <v>2070</v>
      </c>
      <c r="F220" s="25"/>
      <c r="G220" s="25"/>
      <c r="H220" s="25"/>
      <c r="I220" s="25"/>
      <c r="J220" s="25"/>
      <c r="K220" s="25"/>
      <c r="L220" s="24" t="s">
        <v>920</v>
      </c>
      <c r="M220" s="24" t="s">
        <v>921</v>
      </c>
      <c r="N220" s="25" t="s">
        <v>80</v>
      </c>
      <c r="O220" s="25" t="s">
        <v>86</v>
      </c>
      <c r="P220" s="25" t="s">
        <v>84</v>
      </c>
      <c r="Q220" s="25"/>
      <c r="R220" s="81" t="s">
        <v>858</v>
      </c>
      <c r="S220" s="25"/>
      <c r="T220" s="25"/>
      <c r="U220" s="25"/>
      <c r="V220" s="25"/>
      <c r="W220" s="42" t="s">
        <v>875</v>
      </c>
      <c r="X220" s="42" t="s">
        <v>609</v>
      </c>
      <c r="Y220" s="157"/>
      <c r="Z220" s="157"/>
      <c r="AA220" s="157"/>
      <c r="AB220" s="25"/>
      <c r="AC220" s="25"/>
    </row>
    <row r="221" spans="1:29" ht="45.75" hidden="1" thickBot="1" x14ac:dyDescent="0.25">
      <c r="A221" s="25"/>
      <c r="B221" s="143" t="s">
        <v>1690</v>
      </c>
      <c r="C221" s="59" t="s">
        <v>2069</v>
      </c>
      <c r="D221" s="40" t="s">
        <v>1891</v>
      </c>
      <c r="E221" s="59" t="s">
        <v>2070</v>
      </c>
      <c r="F221" s="25"/>
      <c r="G221" s="25"/>
      <c r="H221" s="25"/>
      <c r="I221" s="25"/>
      <c r="J221" s="25"/>
      <c r="K221" s="25"/>
      <c r="L221" s="24" t="s">
        <v>841</v>
      </c>
      <c r="M221" s="24" t="s">
        <v>922</v>
      </c>
      <c r="N221" s="25" t="s">
        <v>80</v>
      </c>
      <c r="O221" s="25" t="s">
        <v>86</v>
      </c>
      <c r="P221" s="25" t="s">
        <v>290</v>
      </c>
      <c r="Q221" s="25"/>
      <c r="R221" s="71" t="s">
        <v>859</v>
      </c>
      <c r="S221" s="25"/>
      <c r="T221" s="25"/>
      <c r="U221" s="25"/>
      <c r="V221" s="25"/>
      <c r="W221" s="42" t="s">
        <v>871</v>
      </c>
      <c r="X221" s="42" t="s">
        <v>614</v>
      </c>
      <c r="Y221" s="157"/>
      <c r="Z221" s="157"/>
      <c r="AA221" s="157"/>
      <c r="AB221" s="25"/>
      <c r="AC221" s="25"/>
    </row>
    <row r="222" spans="1:29" ht="34.5" hidden="1" thickBot="1" x14ac:dyDescent="0.25">
      <c r="A222" s="25"/>
      <c r="B222" s="143" t="s">
        <v>1690</v>
      </c>
      <c r="C222" s="59" t="s">
        <v>2069</v>
      </c>
      <c r="D222" s="40" t="s">
        <v>1892</v>
      </c>
      <c r="E222" s="59" t="s">
        <v>2070</v>
      </c>
      <c r="F222" s="25"/>
      <c r="G222" s="25"/>
      <c r="H222" s="25"/>
      <c r="I222" s="25"/>
      <c r="J222" s="25"/>
      <c r="K222" s="25"/>
      <c r="L222" s="24" t="s">
        <v>840</v>
      </c>
      <c r="M222" s="24" t="s">
        <v>923</v>
      </c>
      <c r="N222" s="25" t="s">
        <v>453</v>
      </c>
      <c r="O222" s="25" t="s">
        <v>152</v>
      </c>
      <c r="P222" s="25" t="s">
        <v>290</v>
      </c>
      <c r="Q222" s="25"/>
      <c r="R222" s="71" t="s">
        <v>860</v>
      </c>
      <c r="S222" s="25"/>
      <c r="T222" s="25"/>
      <c r="U222" s="25"/>
      <c r="V222" s="25"/>
      <c r="W222" s="42" t="s">
        <v>876</v>
      </c>
      <c r="X222" s="42" t="s">
        <v>884</v>
      </c>
      <c r="Y222" s="157"/>
      <c r="Z222" s="157"/>
      <c r="AA222" s="157"/>
      <c r="AB222" s="25"/>
      <c r="AC222" s="25"/>
    </row>
    <row r="223" spans="1:29" ht="34.5" hidden="1" thickBot="1" x14ac:dyDescent="0.25">
      <c r="A223" s="25"/>
      <c r="B223" s="143" t="s">
        <v>1690</v>
      </c>
      <c r="C223" s="59" t="s">
        <v>2069</v>
      </c>
      <c r="D223" s="40" t="s">
        <v>1893</v>
      </c>
      <c r="E223" s="59" t="s">
        <v>2070</v>
      </c>
      <c r="F223" s="25"/>
      <c r="G223" s="25"/>
      <c r="H223" s="25"/>
      <c r="I223" s="25"/>
      <c r="J223" s="25"/>
      <c r="K223" s="25"/>
      <c r="L223" s="24" t="s">
        <v>839</v>
      </c>
      <c r="M223" s="24" t="s">
        <v>919</v>
      </c>
      <c r="N223" s="25" t="s">
        <v>80</v>
      </c>
      <c r="O223" s="25" t="s">
        <v>62</v>
      </c>
      <c r="P223" s="25" t="s">
        <v>290</v>
      </c>
      <c r="Q223" s="25"/>
      <c r="R223" s="71" t="s">
        <v>861</v>
      </c>
      <c r="S223" s="25"/>
      <c r="T223" s="25"/>
      <c r="U223" s="25"/>
      <c r="V223" s="25"/>
      <c r="W223" s="42" t="s">
        <v>877</v>
      </c>
      <c r="X223" s="42" t="s">
        <v>609</v>
      </c>
      <c r="Y223" s="157"/>
      <c r="Z223" s="157"/>
      <c r="AA223" s="157"/>
      <c r="AB223" s="25"/>
      <c r="AC223" s="25"/>
    </row>
    <row r="224" spans="1:29" ht="34.5" hidden="1" thickBot="1" x14ac:dyDescent="0.25">
      <c r="A224" s="160" t="s">
        <v>2151</v>
      </c>
      <c r="B224" s="143" t="s">
        <v>1686</v>
      </c>
      <c r="C224" s="138" t="s">
        <v>2067</v>
      </c>
      <c r="D224" s="130" t="s">
        <v>1894</v>
      </c>
      <c r="E224" s="59" t="s">
        <v>2068</v>
      </c>
      <c r="F224" s="25"/>
      <c r="G224" s="160">
        <v>2</v>
      </c>
      <c r="H224" s="160">
        <v>2.5</v>
      </c>
      <c r="I224" s="160" t="s">
        <v>2150</v>
      </c>
      <c r="J224" s="160" t="s">
        <v>2151</v>
      </c>
      <c r="K224" s="160" t="s">
        <v>2149</v>
      </c>
      <c r="L224" s="24" t="s">
        <v>958</v>
      </c>
      <c r="M224" s="24" t="s">
        <v>958</v>
      </c>
      <c r="N224" s="25" t="s">
        <v>453</v>
      </c>
      <c r="O224" s="25" t="s">
        <v>86</v>
      </c>
      <c r="P224" s="25" t="s">
        <v>81</v>
      </c>
      <c r="Q224" s="25"/>
      <c r="R224" s="83" t="s">
        <v>407</v>
      </c>
      <c r="S224" s="25"/>
      <c r="T224" s="25"/>
      <c r="U224" s="25"/>
      <c r="V224" s="25"/>
      <c r="W224" s="46" t="s">
        <v>706</v>
      </c>
      <c r="X224" s="46" t="s">
        <v>943</v>
      </c>
      <c r="Y224" s="157"/>
      <c r="Z224" s="157"/>
      <c r="AA224" s="157"/>
      <c r="AB224" s="25"/>
      <c r="AC224" s="25"/>
    </row>
    <row r="225" spans="1:29" ht="45.75" hidden="1" thickBot="1" x14ac:dyDescent="0.25">
      <c r="A225" s="160" t="s">
        <v>2151</v>
      </c>
      <c r="B225" s="143" t="s">
        <v>1687</v>
      </c>
      <c r="C225" s="138" t="s">
        <v>2067</v>
      </c>
      <c r="D225" s="130" t="s">
        <v>1895</v>
      </c>
      <c r="E225" s="59" t="s">
        <v>2068</v>
      </c>
      <c r="F225" s="25"/>
      <c r="G225" s="160">
        <v>2</v>
      </c>
      <c r="H225" s="160">
        <v>2.5</v>
      </c>
      <c r="I225" s="160" t="s">
        <v>2150</v>
      </c>
      <c r="J225" s="160" t="s">
        <v>2151</v>
      </c>
      <c r="K225" s="160" t="s">
        <v>2149</v>
      </c>
      <c r="L225" s="24" t="s">
        <v>959</v>
      </c>
      <c r="M225" s="24" t="s">
        <v>960</v>
      </c>
      <c r="N225" s="25" t="s">
        <v>80</v>
      </c>
      <c r="O225" s="25" t="s">
        <v>86</v>
      </c>
      <c r="P225" s="25" t="s">
        <v>84</v>
      </c>
      <c r="Q225" s="25"/>
      <c r="R225" s="84" t="s">
        <v>924</v>
      </c>
      <c r="S225" s="25"/>
      <c r="T225" s="25"/>
      <c r="U225" s="25"/>
      <c r="V225" s="25"/>
      <c r="W225" s="46" t="s">
        <v>935</v>
      </c>
      <c r="X225" s="46" t="s">
        <v>944</v>
      </c>
      <c r="Y225" s="157"/>
      <c r="Z225" s="157"/>
      <c r="AA225" s="157"/>
      <c r="AB225" s="25"/>
      <c r="AC225" s="25"/>
    </row>
    <row r="226" spans="1:29" ht="23.25" hidden="1" thickBot="1" x14ac:dyDescent="0.25">
      <c r="A226" s="160" t="s">
        <v>2151</v>
      </c>
      <c r="B226" s="143" t="s">
        <v>1702</v>
      </c>
      <c r="C226" s="138" t="s">
        <v>2067</v>
      </c>
      <c r="D226" s="130" t="s">
        <v>1778</v>
      </c>
      <c r="E226" s="59" t="s">
        <v>2068</v>
      </c>
      <c r="F226" s="25"/>
      <c r="G226" s="160">
        <v>2</v>
      </c>
      <c r="H226" s="160">
        <v>2.5</v>
      </c>
      <c r="I226" s="160" t="s">
        <v>2150</v>
      </c>
      <c r="J226" s="160" t="s">
        <v>2151</v>
      </c>
      <c r="K226" s="160" t="s">
        <v>2149</v>
      </c>
      <c r="L226" s="24" t="s">
        <v>961</v>
      </c>
      <c r="M226" s="24" t="s">
        <v>457</v>
      </c>
      <c r="N226" s="25" t="s">
        <v>80</v>
      </c>
      <c r="O226" s="25" t="s">
        <v>62</v>
      </c>
      <c r="P226" s="25" t="s">
        <v>290</v>
      </c>
      <c r="Q226" s="25"/>
      <c r="R226" s="84" t="s">
        <v>409</v>
      </c>
      <c r="S226" s="25"/>
      <c r="T226" s="25"/>
      <c r="U226" s="25"/>
      <c r="V226" s="25"/>
      <c r="W226" s="46" t="s">
        <v>429</v>
      </c>
      <c r="X226" s="46" t="s">
        <v>945</v>
      </c>
      <c r="Y226" s="157"/>
      <c r="Z226" s="157"/>
      <c r="AA226" s="157"/>
      <c r="AB226" s="25"/>
      <c r="AC226" s="25"/>
    </row>
    <row r="227" spans="1:29" ht="23.25" hidden="1" thickBot="1" x14ac:dyDescent="0.25">
      <c r="A227" s="160" t="s">
        <v>2151</v>
      </c>
      <c r="B227" s="143" t="s">
        <v>1690</v>
      </c>
      <c r="C227" s="138" t="s">
        <v>2067</v>
      </c>
      <c r="D227" s="130" t="s">
        <v>1779</v>
      </c>
      <c r="E227" s="59" t="s">
        <v>2068</v>
      </c>
      <c r="F227" s="25"/>
      <c r="G227" s="160">
        <v>2</v>
      </c>
      <c r="H227" s="160">
        <v>2.5</v>
      </c>
      <c r="I227" s="160" t="s">
        <v>2150</v>
      </c>
      <c r="J227" s="160" t="s">
        <v>2151</v>
      </c>
      <c r="K227" s="160" t="s">
        <v>2149</v>
      </c>
      <c r="L227" s="24" t="s">
        <v>962</v>
      </c>
      <c r="M227" s="24" t="s">
        <v>459</v>
      </c>
      <c r="N227" s="25" t="s">
        <v>80</v>
      </c>
      <c r="O227" s="25" t="s">
        <v>62</v>
      </c>
      <c r="P227" s="25" t="s">
        <v>194</v>
      </c>
      <c r="Q227" s="25"/>
      <c r="R227" s="84" t="s">
        <v>410</v>
      </c>
      <c r="S227" s="25"/>
      <c r="T227" s="25"/>
      <c r="U227" s="25"/>
      <c r="V227" s="25"/>
      <c r="W227" s="46" t="s">
        <v>936</v>
      </c>
      <c r="X227" s="46" t="s">
        <v>946</v>
      </c>
      <c r="Y227" s="157"/>
      <c r="Z227" s="157"/>
      <c r="AA227" s="157"/>
      <c r="AB227" s="25"/>
      <c r="AC227" s="25"/>
    </row>
    <row r="228" spans="1:29" ht="45.75" hidden="1" thickBot="1" x14ac:dyDescent="0.25">
      <c r="A228" s="160" t="s">
        <v>2151</v>
      </c>
      <c r="B228" s="143" t="s">
        <v>1690</v>
      </c>
      <c r="C228" s="138" t="s">
        <v>2067</v>
      </c>
      <c r="D228" s="130" t="s">
        <v>1780</v>
      </c>
      <c r="E228" s="59" t="s">
        <v>2068</v>
      </c>
      <c r="F228" s="25"/>
      <c r="G228" s="160">
        <v>2</v>
      </c>
      <c r="H228" s="160">
        <v>2.5</v>
      </c>
      <c r="I228" s="160" t="s">
        <v>2150</v>
      </c>
      <c r="J228" s="160" t="s">
        <v>2151</v>
      </c>
      <c r="K228" s="160" t="s">
        <v>2149</v>
      </c>
      <c r="L228" s="24" t="s">
        <v>963</v>
      </c>
      <c r="M228" s="24" t="s">
        <v>461</v>
      </c>
      <c r="N228" s="25" t="s">
        <v>80</v>
      </c>
      <c r="O228" s="25" t="s">
        <v>86</v>
      </c>
      <c r="P228" s="25" t="s">
        <v>194</v>
      </c>
      <c r="Q228" s="25"/>
      <c r="R228" s="85" t="s">
        <v>925</v>
      </c>
      <c r="S228" s="25"/>
      <c r="T228" s="25"/>
      <c r="U228" s="25"/>
      <c r="V228" s="25"/>
      <c r="W228" s="46" t="s">
        <v>433</v>
      </c>
      <c r="X228" s="82" t="s">
        <v>947</v>
      </c>
      <c r="Y228" s="157"/>
      <c r="Z228" s="157"/>
      <c r="AA228" s="157"/>
      <c r="AB228" s="25"/>
      <c r="AC228" s="25"/>
    </row>
    <row r="229" spans="1:29" ht="34.5" hidden="1" thickBot="1" x14ac:dyDescent="0.25">
      <c r="A229" s="160" t="s">
        <v>2151</v>
      </c>
      <c r="B229" s="143" t="s">
        <v>1690</v>
      </c>
      <c r="C229" s="138" t="s">
        <v>2067</v>
      </c>
      <c r="D229" s="130" t="s">
        <v>1781</v>
      </c>
      <c r="E229" s="59" t="s">
        <v>2068</v>
      </c>
      <c r="F229" s="25"/>
      <c r="G229" s="160">
        <v>2</v>
      </c>
      <c r="H229" s="160">
        <v>2.5</v>
      </c>
      <c r="I229" s="160" t="s">
        <v>2150</v>
      </c>
      <c r="J229" s="160" t="s">
        <v>2151</v>
      </c>
      <c r="K229" s="160" t="s">
        <v>2149</v>
      </c>
      <c r="L229" s="24" t="s">
        <v>964</v>
      </c>
      <c r="M229" s="24" t="s">
        <v>463</v>
      </c>
      <c r="N229" s="25" t="s">
        <v>80</v>
      </c>
      <c r="O229" s="25" t="s">
        <v>62</v>
      </c>
      <c r="P229" s="25" t="s">
        <v>194</v>
      </c>
      <c r="Q229" s="25"/>
      <c r="R229" s="85" t="s">
        <v>926</v>
      </c>
      <c r="S229" s="25"/>
      <c r="T229" s="25"/>
      <c r="U229" s="25"/>
      <c r="V229" s="25"/>
      <c r="W229" s="46" t="s">
        <v>429</v>
      </c>
      <c r="X229" s="46" t="s">
        <v>945</v>
      </c>
      <c r="Y229" s="157"/>
      <c r="Z229" s="157"/>
      <c r="AA229" s="157"/>
      <c r="AB229" s="25"/>
      <c r="AC229" s="25"/>
    </row>
    <row r="230" spans="1:29" ht="34.5" hidden="1" thickBot="1" x14ac:dyDescent="0.25">
      <c r="A230" s="160" t="s">
        <v>2151</v>
      </c>
      <c r="B230" s="143" t="s">
        <v>1690</v>
      </c>
      <c r="C230" s="138" t="s">
        <v>2067</v>
      </c>
      <c r="D230" s="130" t="s">
        <v>1782</v>
      </c>
      <c r="E230" s="59" t="s">
        <v>2068</v>
      </c>
      <c r="F230" s="25"/>
      <c r="G230" s="160">
        <v>2</v>
      </c>
      <c r="H230" s="160">
        <v>2.5</v>
      </c>
      <c r="I230" s="160" t="s">
        <v>2150</v>
      </c>
      <c r="J230" s="160" t="s">
        <v>2151</v>
      </c>
      <c r="K230" s="160" t="s">
        <v>2149</v>
      </c>
      <c r="L230" s="24" t="s">
        <v>965</v>
      </c>
      <c r="M230" s="24" t="s">
        <v>966</v>
      </c>
      <c r="N230" s="25" t="s">
        <v>80</v>
      </c>
      <c r="O230" s="25" t="s">
        <v>86</v>
      </c>
      <c r="P230" s="25" t="s">
        <v>194</v>
      </c>
      <c r="Q230" s="25"/>
      <c r="R230" s="84" t="s">
        <v>413</v>
      </c>
      <c r="S230" s="25"/>
      <c r="T230" s="25"/>
      <c r="U230" s="25"/>
      <c r="V230" s="25"/>
      <c r="W230" s="46" t="s">
        <v>435</v>
      </c>
      <c r="X230" s="46" t="s">
        <v>436</v>
      </c>
      <c r="Y230" s="157"/>
      <c r="Z230" s="157"/>
      <c r="AA230" s="157"/>
      <c r="AB230" s="25"/>
      <c r="AC230" s="25"/>
    </row>
    <row r="231" spans="1:29" ht="45.75" hidden="1" thickBot="1" x14ac:dyDescent="0.25">
      <c r="A231" s="160" t="s">
        <v>2151</v>
      </c>
      <c r="B231" s="143" t="s">
        <v>1702</v>
      </c>
      <c r="C231" s="138" t="s">
        <v>2067</v>
      </c>
      <c r="D231" s="130" t="s">
        <v>1896</v>
      </c>
      <c r="E231" s="59" t="s">
        <v>2068</v>
      </c>
      <c r="F231" s="25"/>
      <c r="G231" s="160">
        <v>2</v>
      </c>
      <c r="H231" s="160">
        <v>2.5</v>
      </c>
      <c r="I231" s="160" t="s">
        <v>2150</v>
      </c>
      <c r="J231" s="160" t="s">
        <v>2151</v>
      </c>
      <c r="K231" s="160" t="s">
        <v>2149</v>
      </c>
      <c r="L231" s="24" t="s">
        <v>967</v>
      </c>
      <c r="M231" s="24" t="s">
        <v>968</v>
      </c>
      <c r="N231" s="25" t="s">
        <v>80</v>
      </c>
      <c r="O231" s="25" t="s">
        <v>86</v>
      </c>
      <c r="P231" s="25" t="s">
        <v>290</v>
      </c>
      <c r="Q231" s="25"/>
      <c r="R231" s="84" t="s">
        <v>927</v>
      </c>
      <c r="S231" s="25"/>
      <c r="T231" s="25"/>
      <c r="U231" s="25"/>
      <c r="V231" s="25"/>
      <c r="W231" s="46" t="s">
        <v>937</v>
      </c>
      <c r="X231" s="46" t="s">
        <v>948</v>
      </c>
      <c r="Y231" s="157"/>
      <c r="Z231" s="157"/>
      <c r="AA231" s="157"/>
      <c r="AB231" s="25"/>
      <c r="AC231" s="25"/>
    </row>
    <row r="232" spans="1:29" ht="34.5" hidden="1" thickBot="1" x14ac:dyDescent="0.25">
      <c r="A232" s="160" t="s">
        <v>2151</v>
      </c>
      <c r="B232" s="143" t="s">
        <v>1690</v>
      </c>
      <c r="C232" s="138" t="s">
        <v>2067</v>
      </c>
      <c r="D232" s="130" t="s">
        <v>1897</v>
      </c>
      <c r="E232" s="59" t="s">
        <v>2068</v>
      </c>
      <c r="F232" s="25"/>
      <c r="G232" s="160">
        <v>2</v>
      </c>
      <c r="H232" s="160">
        <v>2.5</v>
      </c>
      <c r="I232" s="160" t="s">
        <v>2150</v>
      </c>
      <c r="J232" s="160" t="s">
        <v>2151</v>
      </c>
      <c r="K232" s="160" t="s">
        <v>2149</v>
      </c>
      <c r="L232" s="24" t="s">
        <v>969</v>
      </c>
      <c r="M232" s="24" t="s">
        <v>970</v>
      </c>
      <c r="N232" s="25" t="s">
        <v>80</v>
      </c>
      <c r="O232" s="25" t="s">
        <v>62</v>
      </c>
      <c r="P232" s="25" t="s">
        <v>290</v>
      </c>
      <c r="Q232" s="25"/>
      <c r="R232" s="84" t="s">
        <v>928</v>
      </c>
      <c r="S232" s="25"/>
      <c r="T232" s="25"/>
      <c r="U232" s="25"/>
      <c r="V232" s="25"/>
      <c r="W232" s="46" t="s">
        <v>938</v>
      </c>
      <c r="X232" s="46" t="s">
        <v>949</v>
      </c>
      <c r="Y232" s="157"/>
      <c r="Z232" s="157"/>
      <c r="AA232" s="157"/>
      <c r="AB232" s="25"/>
      <c r="AC232" s="25"/>
    </row>
    <row r="233" spans="1:29" ht="34.5" hidden="1" thickBot="1" x14ac:dyDescent="0.25">
      <c r="A233" s="160" t="s">
        <v>2151</v>
      </c>
      <c r="B233" s="143" t="s">
        <v>1690</v>
      </c>
      <c r="C233" s="138" t="s">
        <v>2067</v>
      </c>
      <c r="D233" s="130" t="s">
        <v>1898</v>
      </c>
      <c r="E233" s="59" t="s">
        <v>2068</v>
      </c>
      <c r="F233" s="25"/>
      <c r="G233" s="160">
        <v>2</v>
      </c>
      <c r="H233" s="160">
        <v>2.5</v>
      </c>
      <c r="I233" s="160" t="s">
        <v>2150</v>
      </c>
      <c r="J233" s="160" t="s">
        <v>2151</v>
      </c>
      <c r="K233" s="160" t="s">
        <v>2149</v>
      </c>
      <c r="L233" s="24" t="s">
        <v>969</v>
      </c>
      <c r="M233" s="24" t="s">
        <v>970</v>
      </c>
      <c r="N233" s="25" t="s">
        <v>80</v>
      </c>
      <c r="O233" s="25" t="s">
        <v>62</v>
      </c>
      <c r="P233" s="25" t="s">
        <v>290</v>
      </c>
      <c r="Q233" s="25"/>
      <c r="R233" s="84" t="s">
        <v>928</v>
      </c>
      <c r="S233" s="25"/>
      <c r="T233" s="25"/>
      <c r="U233" s="25"/>
      <c r="V233" s="25"/>
      <c r="W233" s="46" t="s">
        <v>938</v>
      </c>
      <c r="X233" s="46" t="s">
        <v>950</v>
      </c>
      <c r="Y233" s="157"/>
      <c r="Z233" s="157"/>
      <c r="AA233" s="157"/>
      <c r="AB233" s="25"/>
      <c r="AC233" s="25"/>
    </row>
    <row r="234" spans="1:29" ht="34.5" hidden="1" thickBot="1" x14ac:dyDescent="0.25">
      <c r="A234" s="160" t="s">
        <v>2151</v>
      </c>
      <c r="B234" s="143" t="s">
        <v>1702</v>
      </c>
      <c r="C234" s="138" t="s">
        <v>2067</v>
      </c>
      <c r="D234" s="130" t="s">
        <v>1899</v>
      </c>
      <c r="E234" s="59" t="s">
        <v>2068</v>
      </c>
      <c r="F234" s="25"/>
      <c r="G234" s="160">
        <v>2</v>
      </c>
      <c r="H234" s="160">
        <v>2.5</v>
      </c>
      <c r="I234" s="160" t="s">
        <v>2150</v>
      </c>
      <c r="J234" s="160" t="s">
        <v>2151</v>
      </c>
      <c r="K234" s="160" t="s">
        <v>2149</v>
      </c>
      <c r="L234" s="24" t="s">
        <v>971</v>
      </c>
      <c r="M234" s="24" t="s">
        <v>473</v>
      </c>
      <c r="N234" s="25" t="s">
        <v>80</v>
      </c>
      <c r="O234" s="25" t="s">
        <v>86</v>
      </c>
      <c r="P234" s="25" t="s">
        <v>290</v>
      </c>
      <c r="Q234" s="25"/>
      <c r="R234" s="84" t="s">
        <v>929</v>
      </c>
      <c r="S234" s="25"/>
      <c r="T234" s="25"/>
      <c r="U234" s="25"/>
      <c r="V234" s="25"/>
      <c r="W234" s="46" t="s">
        <v>939</v>
      </c>
      <c r="X234" s="46" t="s">
        <v>951</v>
      </c>
      <c r="Y234" s="157"/>
      <c r="Z234" s="157"/>
      <c r="AA234" s="157"/>
      <c r="AB234" s="25"/>
      <c r="AC234" s="25"/>
    </row>
    <row r="235" spans="1:29" ht="45.75" hidden="1" thickBot="1" x14ac:dyDescent="0.25">
      <c r="A235" s="160" t="s">
        <v>2151</v>
      </c>
      <c r="B235" s="143" t="s">
        <v>1690</v>
      </c>
      <c r="C235" s="138" t="s">
        <v>2067</v>
      </c>
      <c r="D235" s="130" t="s">
        <v>1900</v>
      </c>
      <c r="E235" s="59" t="s">
        <v>2068</v>
      </c>
      <c r="F235" s="25"/>
      <c r="G235" s="160">
        <v>2</v>
      </c>
      <c r="H235" s="160">
        <v>2.5</v>
      </c>
      <c r="I235" s="160" t="s">
        <v>2150</v>
      </c>
      <c r="J235" s="160" t="s">
        <v>2151</v>
      </c>
      <c r="K235" s="160" t="s">
        <v>2149</v>
      </c>
      <c r="L235" s="24" t="s">
        <v>972</v>
      </c>
      <c r="M235" s="24" t="s">
        <v>475</v>
      </c>
      <c r="N235" s="25" t="s">
        <v>80</v>
      </c>
      <c r="O235" s="25" t="s">
        <v>62</v>
      </c>
      <c r="P235" s="25" t="s">
        <v>290</v>
      </c>
      <c r="Q235" s="25"/>
      <c r="R235" s="84" t="s">
        <v>418</v>
      </c>
      <c r="S235" s="25"/>
      <c r="T235" s="25"/>
      <c r="U235" s="25"/>
      <c r="V235" s="25"/>
      <c r="W235" s="46" t="s">
        <v>706</v>
      </c>
      <c r="X235" s="46" t="s">
        <v>952</v>
      </c>
      <c r="Y235" s="157"/>
      <c r="Z235" s="157"/>
      <c r="AA235" s="157"/>
      <c r="AB235" s="25"/>
      <c r="AC235" s="25"/>
    </row>
    <row r="236" spans="1:29" ht="23.25" hidden="1" thickBot="1" x14ac:dyDescent="0.25">
      <c r="A236" s="160" t="s">
        <v>2151</v>
      </c>
      <c r="B236" s="143" t="s">
        <v>1690</v>
      </c>
      <c r="C236" s="138" t="s">
        <v>2067</v>
      </c>
      <c r="D236" s="130" t="s">
        <v>1901</v>
      </c>
      <c r="E236" s="59" t="s">
        <v>2068</v>
      </c>
      <c r="F236" s="25"/>
      <c r="G236" s="160">
        <v>2</v>
      </c>
      <c r="H236" s="160">
        <v>2.5</v>
      </c>
      <c r="I236" s="160" t="s">
        <v>2150</v>
      </c>
      <c r="J236" s="160" t="s">
        <v>2151</v>
      </c>
      <c r="K236" s="160" t="s">
        <v>2149</v>
      </c>
      <c r="L236" s="24" t="s">
        <v>973</v>
      </c>
      <c r="M236" s="24" t="s">
        <v>973</v>
      </c>
      <c r="N236" s="25" t="s">
        <v>80</v>
      </c>
      <c r="O236" s="25" t="s">
        <v>62</v>
      </c>
      <c r="P236" s="25" t="s">
        <v>290</v>
      </c>
      <c r="Q236" s="25"/>
      <c r="R236" s="83" t="s">
        <v>930</v>
      </c>
      <c r="S236" s="25"/>
      <c r="T236" s="25"/>
      <c r="U236" s="25"/>
      <c r="V236" s="25"/>
      <c r="W236" s="46" t="s">
        <v>940</v>
      </c>
      <c r="X236" s="46" t="s">
        <v>953</v>
      </c>
      <c r="Y236" s="157"/>
      <c r="Z236" s="157"/>
      <c r="AA236" s="157"/>
      <c r="AB236" s="25"/>
      <c r="AC236" s="25"/>
    </row>
    <row r="237" spans="1:29" ht="34.5" hidden="1" thickBot="1" x14ac:dyDescent="0.25">
      <c r="A237" s="160" t="s">
        <v>2151</v>
      </c>
      <c r="B237" s="143" t="s">
        <v>1690</v>
      </c>
      <c r="C237" s="138" t="s">
        <v>2067</v>
      </c>
      <c r="D237" s="130" t="s">
        <v>1902</v>
      </c>
      <c r="E237" s="59" t="s">
        <v>2068</v>
      </c>
      <c r="F237" s="25"/>
      <c r="G237" s="160">
        <v>2</v>
      </c>
      <c r="H237" s="160">
        <v>2.5</v>
      </c>
      <c r="I237" s="160" t="s">
        <v>2150</v>
      </c>
      <c r="J237" s="160" t="s">
        <v>2151</v>
      </c>
      <c r="K237" s="160" t="s">
        <v>2149</v>
      </c>
      <c r="L237" s="24" t="s">
        <v>974</v>
      </c>
      <c r="M237" s="24" t="s">
        <v>480</v>
      </c>
      <c r="N237" s="25" t="s">
        <v>80</v>
      </c>
      <c r="O237" s="25" t="s">
        <v>62</v>
      </c>
      <c r="P237" s="25" t="s">
        <v>290</v>
      </c>
      <c r="Q237" s="25"/>
      <c r="R237" s="84" t="s">
        <v>931</v>
      </c>
      <c r="S237" s="25"/>
      <c r="T237" s="25"/>
      <c r="U237" s="25"/>
      <c r="V237" s="25"/>
      <c r="W237" s="46" t="s">
        <v>447</v>
      </c>
      <c r="X237" s="46" t="s">
        <v>954</v>
      </c>
      <c r="Y237" s="157"/>
      <c r="Z237" s="157"/>
      <c r="AA237" s="157"/>
      <c r="AB237" s="25"/>
      <c r="AC237" s="25"/>
    </row>
    <row r="238" spans="1:29" ht="34.5" hidden="1" thickBot="1" x14ac:dyDescent="0.25">
      <c r="A238" s="160" t="s">
        <v>2151</v>
      </c>
      <c r="B238" s="143" t="s">
        <v>1702</v>
      </c>
      <c r="C238" s="138" t="s">
        <v>2067</v>
      </c>
      <c r="D238" s="131" t="s">
        <v>1903</v>
      </c>
      <c r="E238" s="59" t="s">
        <v>2068</v>
      </c>
      <c r="F238" s="25"/>
      <c r="G238" s="160">
        <v>2</v>
      </c>
      <c r="H238" s="160">
        <v>2.5</v>
      </c>
      <c r="I238" s="160" t="s">
        <v>2150</v>
      </c>
      <c r="J238" s="160" t="s">
        <v>2151</v>
      </c>
      <c r="K238" s="160" t="s">
        <v>2149</v>
      </c>
      <c r="L238" s="24" t="s">
        <v>975</v>
      </c>
      <c r="M238" s="24" t="s">
        <v>482</v>
      </c>
      <c r="N238" s="25" t="s">
        <v>80</v>
      </c>
      <c r="O238" s="25" t="s">
        <v>62</v>
      </c>
      <c r="P238" s="25" t="s">
        <v>290</v>
      </c>
      <c r="Q238" s="25"/>
      <c r="R238" s="84" t="s">
        <v>932</v>
      </c>
      <c r="S238" s="25"/>
      <c r="T238" s="25"/>
      <c r="U238" s="25"/>
      <c r="V238" s="25"/>
      <c r="W238" s="82" t="s">
        <v>941</v>
      </c>
      <c r="X238" s="82" t="s">
        <v>955</v>
      </c>
      <c r="Y238" s="157"/>
      <c r="Z238" s="157"/>
      <c r="AA238" s="157"/>
      <c r="AB238" s="25"/>
      <c r="AC238" s="25"/>
    </row>
    <row r="239" spans="1:29" ht="34.5" hidden="1" thickBot="1" x14ac:dyDescent="0.25">
      <c r="A239" s="160" t="s">
        <v>2151</v>
      </c>
      <c r="B239" s="149" t="s">
        <v>1690</v>
      </c>
      <c r="C239" s="138" t="s">
        <v>2067</v>
      </c>
      <c r="D239" s="132" t="s">
        <v>1904</v>
      </c>
      <c r="E239" s="59" t="s">
        <v>2068</v>
      </c>
      <c r="F239" s="25"/>
      <c r="G239" s="160">
        <v>2</v>
      </c>
      <c r="H239" s="160">
        <v>2.5</v>
      </c>
      <c r="I239" s="160" t="s">
        <v>2150</v>
      </c>
      <c r="J239" s="160" t="s">
        <v>2151</v>
      </c>
      <c r="K239" s="160" t="s">
        <v>2149</v>
      </c>
      <c r="L239" s="24" t="s">
        <v>975</v>
      </c>
      <c r="M239" s="24" t="s">
        <v>482</v>
      </c>
      <c r="N239" s="25" t="s">
        <v>80</v>
      </c>
      <c r="O239" s="25" t="s">
        <v>62</v>
      </c>
      <c r="P239" s="25" t="s">
        <v>290</v>
      </c>
      <c r="Q239" s="25"/>
      <c r="R239" s="85" t="s">
        <v>933</v>
      </c>
      <c r="S239" s="25"/>
      <c r="T239" s="25"/>
      <c r="U239" s="25"/>
      <c r="V239" s="25"/>
      <c r="W239" s="46" t="s">
        <v>942</v>
      </c>
      <c r="X239" s="82" t="s">
        <v>956</v>
      </c>
      <c r="Y239" s="157"/>
      <c r="Z239" s="157"/>
      <c r="AA239" s="157"/>
      <c r="AB239" s="25"/>
      <c r="AC239" s="25"/>
    </row>
    <row r="240" spans="1:29" ht="34.5" hidden="1" thickBot="1" x14ac:dyDescent="0.25">
      <c r="A240" s="160" t="s">
        <v>2151</v>
      </c>
      <c r="B240" s="143" t="s">
        <v>1690</v>
      </c>
      <c r="C240" s="138" t="s">
        <v>2067</v>
      </c>
      <c r="D240" s="131" t="s">
        <v>1905</v>
      </c>
      <c r="E240" s="59" t="s">
        <v>2068</v>
      </c>
      <c r="F240" s="25"/>
      <c r="G240" s="160">
        <v>2</v>
      </c>
      <c r="H240" s="160">
        <v>2.5</v>
      </c>
      <c r="I240" s="160" t="s">
        <v>2150</v>
      </c>
      <c r="J240" s="160" t="s">
        <v>2151</v>
      </c>
      <c r="K240" s="160" t="s">
        <v>2149</v>
      </c>
      <c r="L240" s="24" t="s">
        <v>976</v>
      </c>
      <c r="M240" s="24" t="s">
        <v>469</v>
      </c>
      <c r="N240" s="25" t="s">
        <v>80</v>
      </c>
      <c r="O240" s="25" t="s">
        <v>62</v>
      </c>
      <c r="P240" s="25" t="s">
        <v>290</v>
      </c>
      <c r="Q240" s="25"/>
      <c r="R240" s="85" t="s">
        <v>934</v>
      </c>
      <c r="S240" s="25"/>
      <c r="T240" s="25"/>
      <c r="U240" s="25"/>
      <c r="V240" s="25"/>
      <c r="W240" s="82" t="s">
        <v>938</v>
      </c>
      <c r="X240" s="82" t="s">
        <v>957</v>
      </c>
      <c r="Y240" s="157"/>
      <c r="Z240" s="157"/>
      <c r="AA240" s="157"/>
      <c r="AB240" s="25"/>
      <c r="AC240" s="25"/>
    </row>
    <row r="241" spans="1:29" ht="34.5" hidden="1" thickBot="1" x14ac:dyDescent="0.25">
      <c r="A241" s="160" t="s">
        <v>2154</v>
      </c>
      <c r="B241" s="143" t="s">
        <v>1686</v>
      </c>
      <c r="C241" s="59" t="s">
        <v>2064</v>
      </c>
      <c r="D241" s="83" t="s">
        <v>1906</v>
      </c>
      <c r="E241" s="59" t="s">
        <v>2065</v>
      </c>
      <c r="F241" s="25"/>
      <c r="G241" s="160">
        <v>1</v>
      </c>
      <c r="H241" s="160">
        <v>1.8</v>
      </c>
      <c r="I241" s="160" t="s">
        <v>2153</v>
      </c>
      <c r="J241" s="160" t="s">
        <v>2154</v>
      </c>
      <c r="K241" s="160" t="s">
        <v>2152</v>
      </c>
      <c r="L241" s="24" t="s">
        <v>1001</v>
      </c>
      <c r="M241" s="24" t="s">
        <v>1002</v>
      </c>
      <c r="N241" s="25" t="s">
        <v>453</v>
      </c>
      <c r="O241" s="25" t="s">
        <v>62</v>
      </c>
      <c r="P241" s="25" t="s">
        <v>81</v>
      </c>
      <c r="Q241" s="25"/>
      <c r="R241" s="43" t="s">
        <v>978</v>
      </c>
      <c r="S241" s="25"/>
      <c r="T241" s="25"/>
      <c r="U241" s="25"/>
      <c r="V241" s="25"/>
      <c r="W241" s="43" t="s">
        <v>988</v>
      </c>
      <c r="X241" s="43" t="s">
        <v>989</v>
      </c>
      <c r="Y241" s="157"/>
      <c r="Z241" s="157"/>
      <c r="AA241" s="157"/>
      <c r="AB241" s="25"/>
      <c r="AC241" s="25"/>
    </row>
    <row r="242" spans="1:29" ht="45.75" hidden="1" thickBot="1" x14ac:dyDescent="0.25">
      <c r="A242" s="160" t="s">
        <v>2154</v>
      </c>
      <c r="B242" s="143" t="s">
        <v>1687</v>
      </c>
      <c r="C242" s="59" t="s">
        <v>2064</v>
      </c>
      <c r="D242" s="43" t="s">
        <v>1907</v>
      </c>
      <c r="E242" s="59" t="s">
        <v>2065</v>
      </c>
      <c r="F242" s="25"/>
      <c r="G242" s="160">
        <v>1</v>
      </c>
      <c r="H242" s="160">
        <v>1.8</v>
      </c>
      <c r="I242" s="160" t="s">
        <v>2153</v>
      </c>
      <c r="J242" s="160" t="s">
        <v>2154</v>
      </c>
      <c r="K242" s="160" t="s">
        <v>2152</v>
      </c>
      <c r="L242" s="24" t="s">
        <v>1003</v>
      </c>
      <c r="M242" s="24" t="s">
        <v>1005</v>
      </c>
      <c r="N242" s="25" t="s">
        <v>453</v>
      </c>
      <c r="O242" s="25" t="s">
        <v>62</v>
      </c>
      <c r="P242" s="25" t="s">
        <v>84</v>
      </c>
      <c r="Q242" s="25"/>
      <c r="R242" s="63" t="s">
        <v>979</v>
      </c>
      <c r="S242" s="25"/>
      <c r="T242" s="25"/>
      <c r="U242" s="25"/>
      <c r="V242" s="25"/>
      <c r="W242" s="43" t="s">
        <v>988</v>
      </c>
      <c r="X242" s="43" t="s">
        <v>990</v>
      </c>
      <c r="Y242" s="157"/>
      <c r="Z242" s="157"/>
      <c r="AA242" s="157"/>
      <c r="AB242" s="25"/>
      <c r="AC242" s="25"/>
    </row>
    <row r="243" spans="1:29" ht="45.75" hidden="1" thickBot="1" x14ac:dyDescent="0.25">
      <c r="A243" s="160" t="s">
        <v>2154</v>
      </c>
      <c r="B243" s="143" t="s">
        <v>1702</v>
      </c>
      <c r="C243" s="59" t="s">
        <v>2064</v>
      </c>
      <c r="D243" s="43" t="s">
        <v>1908</v>
      </c>
      <c r="E243" s="59" t="s">
        <v>2065</v>
      </c>
      <c r="F243" s="25"/>
      <c r="G243" s="160">
        <v>1</v>
      </c>
      <c r="H243" s="160">
        <v>1.8</v>
      </c>
      <c r="I243" s="160" t="s">
        <v>2153</v>
      </c>
      <c r="J243" s="160" t="s">
        <v>2154</v>
      </c>
      <c r="K243" s="160" t="s">
        <v>2152</v>
      </c>
      <c r="L243" s="24" t="s">
        <v>1004</v>
      </c>
      <c r="M243" s="24" t="s">
        <v>1006</v>
      </c>
      <c r="N243" s="25" t="s">
        <v>453</v>
      </c>
      <c r="O243" s="25" t="s">
        <v>62</v>
      </c>
      <c r="P243" s="25" t="s">
        <v>81</v>
      </c>
      <c r="Q243" s="25"/>
      <c r="R243" s="63" t="s">
        <v>980</v>
      </c>
      <c r="S243" s="25"/>
      <c r="T243" s="25"/>
      <c r="U243" s="25"/>
      <c r="V243" s="25"/>
      <c r="W243" s="43" t="s">
        <v>988</v>
      </c>
      <c r="X243" s="43" t="s">
        <v>991</v>
      </c>
      <c r="Y243" s="157"/>
      <c r="Z243" s="157"/>
      <c r="AA243" s="157"/>
      <c r="AB243" s="25"/>
      <c r="AC243" s="25"/>
    </row>
    <row r="244" spans="1:29" ht="34.5" hidden="1" thickBot="1" x14ac:dyDescent="0.25">
      <c r="A244" s="160" t="s">
        <v>2154</v>
      </c>
      <c r="B244" s="143" t="s">
        <v>1690</v>
      </c>
      <c r="C244" s="59" t="s">
        <v>2064</v>
      </c>
      <c r="D244" s="43" t="s">
        <v>1909</v>
      </c>
      <c r="E244" s="59" t="s">
        <v>2065</v>
      </c>
      <c r="F244" s="25"/>
      <c r="G244" s="160">
        <v>1</v>
      </c>
      <c r="H244" s="160">
        <v>1.8</v>
      </c>
      <c r="I244" s="160" t="s">
        <v>2153</v>
      </c>
      <c r="J244" s="160" t="s">
        <v>2154</v>
      </c>
      <c r="K244" s="160" t="s">
        <v>2152</v>
      </c>
      <c r="L244" s="24" t="s">
        <v>1007</v>
      </c>
      <c r="M244" s="24" t="s">
        <v>1008</v>
      </c>
      <c r="N244" s="25" t="s">
        <v>453</v>
      </c>
      <c r="O244" s="25" t="s">
        <v>62</v>
      </c>
      <c r="P244" s="25" t="s">
        <v>81</v>
      </c>
      <c r="Q244" s="25"/>
      <c r="R244" s="63" t="s">
        <v>981</v>
      </c>
      <c r="S244" s="25"/>
      <c r="T244" s="25"/>
      <c r="U244" s="25"/>
      <c r="V244" s="25"/>
      <c r="W244" s="43" t="s">
        <v>988</v>
      </c>
      <c r="X244" s="43" t="s">
        <v>999</v>
      </c>
      <c r="Y244" s="157"/>
      <c r="Z244" s="157"/>
      <c r="AA244" s="157"/>
      <c r="AB244" s="25"/>
      <c r="AC244" s="25"/>
    </row>
    <row r="245" spans="1:29" ht="34.5" hidden="1" thickBot="1" x14ac:dyDescent="0.25">
      <c r="A245" s="160" t="s">
        <v>2154</v>
      </c>
      <c r="B245" s="143" t="s">
        <v>1690</v>
      </c>
      <c r="C245" s="59" t="s">
        <v>2064</v>
      </c>
      <c r="D245" s="43" t="s">
        <v>1910</v>
      </c>
      <c r="E245" s="59" t="s">
        <v>2065</v>
      </c>
      <c r="F245" s="25"/>
      <c r="G245" s="160">
        <v>1</v>
      </c>
      <c r="H245" s="160">
        <v>1.8</v>
      </c>
      <c r="I245" s="160" t="s">
        <v>2153</v>
      </c>
      <c r="J245" s="160" t="s">
        <v>2154</v>
      </c>
      <c r="K245" s="160" t="s">
        <v>2152</v>
      </c>
      <c r="L245" s="24" t="s">
        <v>1009</v>
      </c>
      <c r="M245" s="24" t="s">
        <v>1010</v>
      </c>
      <c r="N245" s="25" t="s">
        <v>453</v>
      </c>
      <c r="O245" s="25" t="s">
        <v>62</v>
      </c>
      <c r="P245" s="25" t="s">
        <v>81</v>
      </c>
      <c r="Q245" s="25"/>
      <c r="R245" s="63" t="s">
        <v>982</v>
      </c>
      <c r="S245" s="25"/>
      <c r="T245" s="25"/>
      <c r="U245" s="25"/>
      <c r="V245" s="25"/>
      <c r="W245" s="43" t="s">
        <v>992</v>
      </c>
      <c r="X245" s="43" t="s">
        <v>993</v>
      </c>
      <c r="Y245" s="157"/>
      <c r="Z245" s="157"/>
      <c r="AA245" s="157"/>
      <c r="AB245" s="25"/>
      <c r="AC245" s="25"/>
    </row>
    <row r="246" spans="1:29" ht="34.5" hidden="1" thickBot="1" x14ac:dyDescent="0.25">
      <c r="A246" s="160" t="s">
        <v>2154</v>
      </c>
      <c r="B246" s="143" t="s">
        <v>1702</v>
      </c>
      <c r="C246" s="59" t="s">
        <v>2064</v>
      </c>
      <c r="D246" s="43" t="s">
        <v>1911</v>
      </c>
      <c r="E246" s="59" t="s">
        <v>2065</v>
      </c>
      <c r="F246" s="25"/>
      <c r="G246" s="160">
        <v>1</v>
      </c>
      <c r="H246" s="160">
        <v>1.8</v>
      </c>
      <c r="I246" s="160" t="s">
        <v>2153</v>
      </c>
      <c r="J246" s="160" t="s">
        <v>2154</v>
      </c>
      <c r="K246" s="160" t="s">
        <v>2152</v>
      </c>
      <c r="L246" s="24" t="s">
        <v>1011</v>
      </c>
      <c r="M246" s="24" t="s">
        <v>1012</v>
      </c>
      <c r="N246" s="25" t="s">
        <v>453</v>
      </c>
      <c r="O246" s="25" t="s">
        <v>62</v>
      </c>
      <c r="P246" s="25" t="s">
        <v>81</v>
      </c>
      <c r="Q246" s="25"/>
      <c r="R246" s="63" t="s">
        <v>983</v>
      </c>
      <c r="S246" s="25"/>
      <c r="T246" s="25"/>
      <c r="U246" s="25"/>
      <c r="V246" s="25"/>
      <c r="W246" s="43" t="s">
        <v>988</v>
      </c>
      <c r="X246" s="43" t="s">
        <v>1000</v>
      </c>
      <c r="Y246" s="157"/>
      <c r="Z246" s="157"/>
      <c r="AA246" s="157"/>
      <c r="AB246" s="25"/>
      <c r="AC246" s="25"/>
    </row>
    <row r="247" spans="1:29" ht="34.5" hidden="1" thickBot="1" x14ac:dyDescent="0.25">
      <c r="A247" s="160" t="s">
        <v>2154</v>
      </c>
      <c r="B247" s="143" t="s">
        <v>1690</v>
      </c>
      <c r="C247" s="59" t="s">
        <v>2064</v>
      </c>
      <c r="D247" s="43" t="s">
        <v>1912</v>
      </c>
      <c r="E247" s="59" t="s">
        <v>2065</v>
      </c>
      <c r="F247" s="25"/>
      <c r="G247" s="160">
        <v>1</v>
      </c>
      <c r="H247" s="160">
        <v>1.8</v>
      </c>
      <c r="I247" s="160" t="s">
        <v>2153</v>
      </c>
      <c r="J247" s="160" t="s">
        <v>2154</v>
      </c>
      <c r="K247" s="160" t="s">
        <v>2152</v>
      </c>
      <c r="L247" s="24" t="s">
        <v>1013</v>
      </c>
      <c r="M247" s="24" t="s">
        <v>1014</v>
      </c>
      <c r="N247" s="25" t="s">
        <v>453</v>
      </c>
      <c r="O247" s="25" t="s">
        <v>62</v>
      </c>
      <c r="P247" s="25" t="s">
        <v>81</v>
      </c>
      <c r="Q247" s="25"/>
      <c r="R247" s="63" t="s">
        <v>984</v>
      </c>
      <c r="S247" s="25"/>
      <c r="T247" s="25"/>
      <c r="U247" s="25"/>
      <c r="V247" s="25"/>
      <c r="W247" s="43" t="s">
        <v>988</v>
      </c>
      <c r="X247" s="43" t="s">
        <v>994</v>
      </c>
      <c r="Y247" s="157"/>
      <c r="Z247" s="157"/>
      <c r="AA247" s="157"/>
      <c r="AB247" s="25"/>
      <c r="AC247" s="25"/>
    </row>
    <row r="248" spans="1:29" ht="34.5" hidden="1" thickBot="1" x14ac:dyDescent="0.25">
      <c r="A248" s="160" t="s">
        <v>2154</v>
      </c>
      <c r="B248" s="143" t="s">
        <v>1690</v>
      </c>
      <c r="C248" s="59" t="s">
        <v>2064</v>
      </c>
      <c r="D248" s="43" t="s">
        <v>1913</v>
      </c>
      <c r="E248" s="59" t="s">
        <v>2065</v>
      </c>
      <c r="F248" s="25"/>
      <c r="G248" s="160">
        <v>1</v>
      </c>
      <c r="H248" s="160">
        <v>1.8</v>
      </c>
      <c r="I248" s="160" t="s">
        <v>2153</v>
      </c>
      <c r="J248" s="160" t="s">
        <v>2154</v>
      </c>
      <c r="K248" s="160" t="s">
        <v>2152</v>
      </c>
      <c r="L248" s="24" t="s">
        <v>1015</v>
      </c>
      <c r="M248" s="24" t="s">
        <v>1016</v>
      </c>
      <c r="N248" s="25" t="s">
        <v>453</v>
      </c>
      <c r="O248" s="25" t="s">
        <v>62</v>
      </c>
      <c r="P248" s="25" t="s">
        <v>81</v>
      </c>
      <c r="Q248" s="25"/>
      <c r="R248" s="63" t="s">
        <v>985</v>
      </c>
      <c r="S248" s="25"/>
      <c r="T248" s="25"/>
      <c r="U248" s="25"/>
      <c r="V248" s="25"/>
      <c r="W248" s="43" t="s">
        <v>988</v>
      </c>
      <c r="X248" s="43" t="s">
        <v>995</v>
      </c>
      <c r="Y248" s="157"/>
      <c r="Z248" s="157"/>
      <c r="AA248" s="157"/>
      <c r="AB248" s="25"/>
      <c r="AC248" s="25"/>
    </row>
    <row r="249" spans="1:29" ht="45.75" hidden="1" thickBot="1" x14ac:dyDescent="0.25">
      <c r="A249" s="160" t="s">
        <v>2154</v>
      </c>
      <c r="B249" s="143" t="s">
        <v>1702</v>
      </c>
      <c r="C249" s="59" t="s">
        <v>2064</v>
      </c>
      <c r="D249" s="43" t="s">
        <v>1914</v>
      </c>
      <c r="E249" s="59" t="s">
        <v>2065</v>
      </c>
      <c r="F249" s="25"/>
      <c r="G249" s="160">
        <v>1</v>
      </c>
      <c r="H249" s="160">
        <v>1.8</v>
      </c>
      <c r="I249" s="160" t="s">
        <v>2153</v>
      </c>
      <c r="J249" s="160" t="s">
        <v>2154</v>
      </c>
      <c r="K249" s="160" t="s">
        <v>2152</v>
      </c>
      <c r="L249" s="24" t="s">
        <v>1001</v>
      </c>
      <c r="M249" s="24" t="s">
        <v>1017</v>
      </c>
      <c r="N249" s="25" t="s">
        <v>453</v>
      </c>
      <c r="O249" s="25" t="s">
        <v>62</v>
      </c>
      <c r="P249" s="25" t="s">
        <v>81</v>
      </c>
      <c r="Q249" s="25"/>
      <c r="R249" s="63" t="s">
        <v>986</v>
      </c>
      <c r="S249" s="25"/>
      <c r="T249" s="25"/>
      <c r="U249" s="25"/>
      <c r="V249" s="25"/>
      <c r="W249" s="43" t="s">
        <v>988</v>
      </c>
      <c r="X249" s="43" t="s">
        <v>996</v>
      </c>
      <c r="Y249" s="157"/>
      <c r="Z249" s="157"/>
      <c r="AA249" s="157"/>
      <c r="AB249" s="25"/>
      <c r="AC249" s="25"/>
    </row>
    <row r="250" spans="1:29" ht="57" hidden="1" thickBot="1" x14ac:dyDescent="0.25">
      <c r="A250" s="160" t="s">
        <v>2154</v>
      </c>
      <c r="B250" s="143" t="s">
        <v>1690</v>
      </c>
      <c r="C250" s="59" t="s">
        <v>2064</v>
      </c>
      <c r="D250" s="43" t="s">
        <v>1915</v>
      </c>
      <c r="E250" s="59" t="s">
        <v>2065</v>
      </c>
      <c r="F250" s="25"/>
      <c r="G250" s="160">
        <v>1</v>
      </c>
      <c r="H250" s="160">
        <v>1.8</v>
      </c>
      <c r="I250" s="160" t="s">
        <v>2153</v>
      </c>
      <c r="J250" s="160" t="s">
        <v>2154</v>
      </c>
      <c r="K250" s="160" t="s">
        <v>2152</v>
      </c>
      <c r="L250" s="24" t="s">
        <v>1018</v>
      </c>
      <c r="M250" s="24" t="s">
        <v>1019</v>
      </c>
      <c r="N250" s="25" t="s">
        <v>453</v>
      </c>
      <c r="O250" s="25" t="s">
        <v>62</v>
      </c>
      <c r="P250" s="25" t="s">
        <v>81</v>
      </c>
      <c r="Q250" s="25"/>
      <c r="R250" s="63" t="s">
        <v>977</v>
      </c>
      <c r="S250" s="25"/>
      <c r="T250" s="25"/>
      <c r="U250" s="25"/>
      <c r="V250" s="25"/>
      <c r="W250" s="43" t="s">
        <v>988</v>
      </c>
      <c r="X250" s="43" t="s">
        <v>997</v>
      </c>
      <c r="Y250" s="157"/>
      <c r="Z250" s="157"/>
      <c r="AA250" s="157"/>
      <c r="AB250" s="25"/>
      <c r="AC250" s="25"/>
    </row>
    <row r="251" spans="1:29" ht="34.5" hidden="1" thickBot="1" x14ac:dyDescent="0.25">
      <c r="A251" s="160" t="s">
        <v>2154</v>
      </c>
      <c r="B251" s="143" t="s">
        <v>1690</v>
      </c>
      <c r="C251" s="59" t="s">
        <v>2064</v>
      </c>
      <c r="D251" s="43" t="s">
        <v>1916</v>
      </c>
      <c r="E251" s="59" t="s">
        <v>2065</v>
      </c>
      <c r="F251" s="25"/>
      <c r="G251" s="160">
        <v>1</v>
      </c>
      <c r="H251" s="160">
        <v>1.8</v>
      </c>
      <c r="I251" s="160" t="s">
        <v>2153</v>
      </c>
      <c r="J251" s="160" t="s">
        <v>2154</v>
      </c>
      <c r="K251" s="160" t="s">
        <v>2152</v>
      </c>
      <c r="L251" s="24" t="s">
        <v>1020</v>
      </c>
      <c r="M251" s="24" t="s">
        <v>1021</v>
      </c>
      <c r="N251" s="25" t="s">
        <v>453</v>
      </c>
      <c r="O251" s="25" t="s">
        <v>62</v>
      </c>
      <c r="P251" s="25" t="s">
        <v>81</v>
      </c>
      <c r="Q251" s="25"/>
      <c r="R251" s="43" t="s">
        <v>987</v>
      </c>
      <c r="S251" s="25"/>
      <c r="T251" s="25"/>
      <c r="U251" s="25"/>
      <c r="V251" s="25"/>
      <c r="W251" s="43" t="s">
        <v>988</v>
      </c>
      <c r="X251" s="43" t="s">
        <v>998</v>
      </c>
      <c r="Y251" s="157"/>
      <c r="Z251" s="157"/>
      <c r="AA251" s="157"/>
      <c r="AB251" s="25"/>
      <c r="AC251" s="25"/>
    </row>
    <row r="252" spans="1:29" ht="45.75" hidden="1" thickBot="1" x14ac:dyDescent="0.25">
      <c r="A252" s="160" t="s">
        <v>2155</v>
      </c>
      <c r="B252" s="143" t="s">
        <v>1686</v>
      </c>
      <c r="C252" s="59" t="s">
        <v>2064</v>
      </c>
      <c r="D252" s="164" t="s">
        <v>1917</v>
      </c>
      <c r="E252" s="59" t="s">
        <v>2065</v>
      </c>
      <c r="F252" s="25"/>
      <c r="G252" s="160">
        <v>1</v>
      </c>
      <c r="H252" s="160">
        <v>1.8</v>
      </c>
      <c r="I252" s="160" t="s">
        <v>2153</v>
      </c>
      <c r="J252" s="160" t="s">
        <v>2155</v>
      </c>
      <c r="K252" s="160" t="s">
        <v>2156</v>
      </c>
      <c r="L252" s="24" t="s">
        <v>1052</v>
      </c>
      <c r="M252" s="24" t="s">
        <v>1053</v>
      </c>
      <c r="N252" s="25" t="s">
        <v>80</v>
      </c>
      <c r="O252" s="25" t="s">
        <v>62</v>
      </c>
      <c r="P252" s="25" t="s">
        <v>81</v>
      </c>
      <c r="Q252" s="25"/>
      <c r="R252" s="24" t="s">
        <v>1022</v>
      </c>
      <c r="S252" s="25"/>
      <c r="T252" s="25"/>
      <c r="U252" s="25"/>
      <c r="V252" s="25"/>
      <c r="W252" s="49" t="s">
        <v>1032</v>
      </c>
      <c r="X252" s="49" t="s">
        <v>1033</v>
      </c>
      <c r="Y252" s="157"/>
      <c r="Z252" s="157"/>
      <c r="AA252" s="157"/>
      <c r="AB252" s="25"/>
      <c r="AC252" s="25"/>
    </row>
    <row r="253" spans="1:29" ht="57" hidden="1" thickBot="1" x14ac:dyDescent="0.25">
      <c r="A253" s="160" t="s">
        <v>2155</v>
      </c>
      <c r="B253" s="143" t="s">
        <v>1687</v>
      </c>
      <c r="C253" s="59" t="s">
        <v>2064</v>
      </c>
      <c r="D253" s="104" t="s">
        <v>1918</v>
      </c>
      <c r="E253" s="59" t="s">
        <v>2065</v>
      </c>
      <c r="F253" s="25"/>
      <c r="G253" s="160">
        <v>1</v>
      </c>
      <c r="H253" s="160">
        <v>1.8</v>
      </c>
      <c r="I253" s="160" t="s">
        <v>2153</v>
      </c>
      <c r="J253" s="160" t="s">
        <v>2155</v>
      </c>
      <c r="K253" s="160" t="s">
        <v>2156</v>
      </c>
      <c r="L253" s="24" t="s">
        <v>1054</v>
      </c>
      <c r="M253" s="24" t="s">
        <v>1055</v>
      </c>
      <c r="N253" s="25" t="s">
        <v>80</v>
      </c>
      <c r="O253" s="25" t="s">
        <v>86</v>
      </c>
      <c r="P253" s="25" t="s">
        <v>84</v>
      </c>
      <c r="Q253" s="25"/>
      <c r="R253" s="52" t="s">
        <v>1023</v>
      </c>
      <c r="S253" s="25"/>
      <c r="T253" s="25"/>
      <c r="U253" s="25"/>
      <c r="V253" s="25"/>
      <c r="W253" s="49" t="s">
        <v>1034</v>
      </c>
      <c r="X253" s="24" t="s">
        <v>1035</v>
      </c>
      <c r="Y253" s="157"/>
      <c r="Z253" s="157"/>
      <c r="AA253" s="157"/>
      <c r="AB253" s="25"/>
      <c r="AC253" s="25"/>
    </row>
    <row r="254" spans="1:29" ht="34.5" hidden="1" thickBot="1" x14ac:dyDescent="0.25">
      <c r="A254" s="160" t="s">
        <v>2155</v>
      </c>
      <c r="B254" s="143" t="s">
        <v>1702</v>
      </c>
      <c r="C254" s="59" t="s">
        <v>2064</v>
      </c>
      <c r="D254" s="104" t="s">
        <v>1919</v>
      </c>
      <c r="E254" s="59" t="s">
        <v>2065</v>
      </c>
      <c r="F254" s="25"/>
      <c r="G254" s="160">
        <v>1</v>
      </c>
      <c r="H254" s="160">
        <v>1.8</v>
      </c>
      <c r="I254" s="160" t="s">
        <v>2153</v>
      </c>
      <c r="J254" s="160" t="s">
        <v>2155</v>
      </c>
      <c r="K254" s="160" t="s">
        <v>2156</v>
      </c>
      <c r="L254" s="24" t="s">
        <v>1056</v>
      </c>
      <c r="M254" s="24" t="s">
        <v>1057</v>
      </c>
      <c r="N254" s="25" t="s">
        <v>80</v>
      </c>
      <c r="O254" s="25" t="s">
        <v>62</v>
      </c>
      <c r="P254" s="25" t="s">
        <v>84</v>
      </c>
      <c r="R254" s="52" t="s">
        <v>1024</v>
      </c>
      <c r="S254" s="25"/>
      <c r="T254" s="25"/>
      <c r="U254" s="25"/>
      <c r="V254" s="25"/>
      <c r="W254" s="24" t="s">
        <v>1037</v>
      </c>
      <c r="X254" s="24" t="s">
        <v>1036</v>
      </c>
      <c r="Y254" s="157"/>
      <c r="Z254" s="157"/>
      <c r="AA254" s="157"/>
      <c r="AB254" s="25"/>
      <c r="AC254" s="25"/>
    </row>
    <row r="255" spans="1:29" ht="34.5" hidden="1" thickBot="1" x14ac:dyDescent="0.25">
      <c r="A255" s="160" t="s">
        <v>2155</v>
      </c>
      <c r="B255" s="143" t="s">
        <v>1690</v>
      </c>
      <c r="C255" s="59" t="s">
        <v>2064</v>
      </c>
      <c r="D255" s="104" t="s">
        <v>1920</v>
      </c>
      <c r="E255" s="59" t="s">
        <v>2065</v>
      </c>
      <c r="F255" s="25"/>
      <c r="G255" s="160">
        <v>1</v>
      </c>
      <c r="H255" s="160">
        <v>1.8</v>
      </c>
      <c r="I255" s="160" t="s">
        <v>2153</v>
      </c>
      <c r="J255" s="160" t="s">
        <v>2155</v>
      </c>
      <c r="K255" s="160" t="s">
        <v>2156</v>
      </c>
      <c r="L255" s="24" t="s">
        <v>1058</v>
      </c>
      <c r="M255" s="24" t="s">
        <v>1059</v>
      </c>
      <c r="N255" s="25" t="s">
        <v>80</v>
      </c>
      <c r="O255" s="25" t="s">
        <v>62</v>
      </c>
      <c r="P255" s="25" t="s">
        <v>84</v>
      </c>
      <c r="Q255" s="25"/>
      <c r="R255" s="24" t="s">
        <v>1025</v>
      </c>
      <c r="S255" s="25"/>
      <c r="T255" s="25"/>
      <c r="U255" s="25"/>
      <c r="V255" s="25"/>
      <c r="W255" s="24" t="s">
        <v>1038</v>
      </c>
      <c r="X255" s="24" t="s">
        <v>1039</v>
      </c>
      <c r="Y255" s="157"/>
      <c r="Z255" s="157"/>
      <c r="AA255" s="157"/>
      <c r="AB255" s="25"/>
      <c r="AC255" s="25"/>
    </row>
    <row r="256" spans="1:29" ht="34.5" hidden="1" thickBot="1" x14ac:dyDescent="0.25">
      <c r="A256" s="160" t="s">
        <v>2155</v>
      </c>
      <c r="B256" s="143" t="s">
        <v>1690</v>
      </c>
      <c r="C256" s="59" t="s">
        <v>2064</v>
      </c>
      <c r="D256" s="104" t="s">
        <v>1921</v>
      </c>
      <c r="E256" s="59" t="s">
        <v>2065</v>
      </c>
      <c r="F256" s="25"/>
      <c r="G256" s="160">
        <v>1</v>
      </c>
      <c r="H256" s="160">
        <v>1.8</v>
      </c>
      <c r="I256" s="160" t="s">
        <v>2153</v>
      </c>
      <c r="J256" s="160" t="s">
        <v>2155</v>
      </c>
      <c r="K256" s="160" t="s">
        <v>2156</v>
      </c>
      <c r="L256" s="24" t="s">
        <v>1060</v>
      </c>
      <c r="M256" s="24" t="s">
        <v>1061</v>
      </c>
      <c r="N256" s="25" t="s">
        <v>80</v>
      </c>
      <c r="O256" s="25" t="s">
        <v>62</v>
      </c>
      <c r="P256" s="25" t="s">
        <v>194</v>
      </c>
      <c r="Q256" s="25"/>
      <c r="R256" s="52" t="s">
        <v>1026</v>
      </c>
      <c r="S256" s="25"/>
      <c r="T256" s="25"/>
      <c r="U256" s="25"/>
      <c r="V256" s="25"/>
      <c r="W256" s="24" t="s">
        <v>1041</v>
      </c>
      <c r="X256" s="24" t="s">
        <v>1040</v>
      </c>
      <c r="Y256" s="157"/>
      <c r="Z256" s="157"/>
      <c r="AA256" s="157"/>
      <c r="AB256" s="25"/>
      <c r="AC256" s="25"/>
    </row>
    <row r="257" spans="1:29" ht="34.5" hidden="1" thickBot="1" x14ac:dyDescent="0.25">
      <c r="A257" s="160" t="s">
        <v>2155</v>
      </c>
      <c r="B257" s="143" t="s">
        <v>1702</v>
      </c>
      <c r="C257" s="59" t="s">
        <v>2064</v>
      </c>
      <c r="D257" s="104" t="s">
        <v>1922</v>
      </c>
      <c r="E257" s="59" t="s">
        <v>2065</v>
      </c>
      <c r="F257" s="25"/>
      <c r="G257" s="160">
        <v>1</v>
      </c>
      <c r="H257" s="160">
        <v>1.8</v>
      </c>
      <c r="I257" s="160" t="s">
        <v>2153</v>
      </c>
      <c r="J257" s="160" t="s">
        <v>2155</v>
      </c>
      <c r="K257" s="160" t="s">
        <v>2156</v>
      </c>
      <c r="L257" s="24" t="s">
        <v>1062</v>
      </c>
      <c r="M257" s="24" t="s">
        <v>1063</v>
      </c>
      <c r="N257" s="25" t="s">
        <v>80</v>
      </c>
      <c r="O257" s="25" t="s">
        <v>62</v>
      </c>
      <c r="P257" s="25" t="s">
        <v>194</v>
      </c>
      <c r="Q257" s="25"/>
      <c r="R257" s="24" t="s">
        <v>1027</v>
      </c>
      <c r="S257" s="25"/>
      <c r="T257" s="25"/>
      <c r="U257" s="25"/>
      <c r="V257" s="25"/>
      <c r="W257" s="24" t="s">
        <v>1042</v>
      </c>
      <c r="X257" s="24" t="s">
        <v>1043</v>
      </c>
      <c r="Y257" s="157"/>
      <c r="Z257" s="157"/>
      <c r="AA257" s="157"/>
      <c r="AB257" s="25"/>
      <c r="AC257" s="25"/>
    </row>
    <row r="258" spans="1:29" ht="34.5" hidden="1" thickBot="1" x14ac:dyDescent="0.25">
      <c r="A258" s="160" t="s">
        <v>2155</v>
      </c>
      <c r="B258" s="143" t="s">
        <v>1690</v>
      </c>
      <c r="C258" s="59" t="s">
        <v>2064</v>
      </c>
      <c r="D258" s="104" t="s">
        <v>1923</v>
      </c>
      <c r="E258" s="59" t="s">
        <v>2065</v>
      </c>
      <c r="F258" s="25"/>
      <c r="G258" s="160">
        <v>1</v>
      </c>
      <c r="H258" s="160">
        <v>1.8</v>
      </c>
      <c r="I258" s="160" t="s">
        <v>2153</v>
      </c>
      <c r="J258" s="160" t="s">
        <v>2155</v>
      </c>
      <c r="K258" s="160" t="s">
        <v>2156</v>
      </c>
      <c r="L258" s="24" t="s">
        <v>1064</v>
      </c>
      <c r="M258" s="24" t="s">
        <v>1065</v>
      </c>
      <c r="N258" s="25" t="s">
        <v>80</v>
      </c>
      <c r="O258" s="25" t="s">
        <v>62</v>
      </c>
      <c r="P258" s="25" t="s">
        <v>194</v>
      </c>
      <c r="Q258" s="25"/>
      <c r="R258" s="52" t="s">
        <v>1028</v>
      </c>
      <c r="S258" s="25"/>
      <c r="T258" s="25"/>
      <c r="U258" s="25"/>
      <c r="V258" s="25"/>
      <c r="W258" s="24" t="s">
        <v>1045</v>
      </c>
      <c r="X258" s="24" t="s">
        <v>1044</v>
      </c>
      <c r="Y258" s="157"/>
      <c r="Z258" s="157"/>
      <c r="AA258" s="157"/>
      <c r="AB258" s="25"/>
      <c r="AC258" s="25"/>
    </row>
    <row r="259" spans="1:29" ht="34.5" hidden="1" thickBot="1" x14ac:dyDescent="0.25">
      <c r="A259" s="160" t="s">
        <v>2155</v>
      </c>
      <c r="B259" s="143" t="s">
        <v>1702</v>
      </c>
      <c r="C259" s="59" t="s">
        <v>2064</v>
      </c>
      <c r="D259" s="104" t="s">
        <v>1924</v>
      </c>
      <c r="E259" s="59" t="s">
        <v>2065</v>
      </c>
      <c r="F259" s="25"/>
      <c r="G259" s="160">
        <v>1</v>
      </c>
      <c r="H259" s="160">
        <v>1.8</v>
      </c>
      <c r="I259" s="160" t="s">
        <v>2153</v>
      </c>
      <c r="J259" s="160" t="s">
        <v>2155</v>
      </c>
      <c r="K259" s="160" t="s">
        <v>2156</v>
      </c>
      <c r="L259" s="24" t="s">
        <v>1066</v>
      </c>
      <c r="M259" s="24" t="s">
        <v>1067</v>
      </c>
      <c r="N259" s="25" t="s">
        <v>80</v>
      </c>
      <c r="O259" s="25" t="s">
        <v>62</v>
      </c>
      <c r="P259" s="25" t="s">
        <v>84</v>
      </c>
      <c r="Q259" s="25"/>
      <c r="R259" s="52" t="s">
        <v>1029</v>
      </c>
      <c r="S259" s="25"/>
      <c r="T259" s="25"/>
      <c r="U259" s="25"/>
      <c r="V259" s="25"/>
      <c r="W259" s="24" t="s">
        <v>1046</v>
      </c>
      <c r="X259" s="24" t="s">
        <v>1047</v>
      </c>
      <c r="Y259" s="157"/>
      <c r="Z259" s="157"/>
      <c r="AA259" s="157"/>
      <c r="AB259" s="25"/>
      <c r="AC259" s="25"/>
    </row>
    <row r="260" spans="1:29" ht="34.5" hidden="1" thickBot="1" x14ac:dyDescent="0.25">
      <c r="A260" s="160" t="s">
        <v>2155</v>
      </c>
      <c r="B260" s="143" t="s">
        <v>1690</v>
      </c>
      <c r="C260" s="59" t="s">
        <v>2064</v>
      </c>
      <c r="D260" s="104" t="s">
        <v>1925</v>
      </c>
      <c r="E260" s="59" t="s">
        <v>2065</v>
      </c>
      <c r="F260" s="25"/>
      <c r="G260" s="160">
        <v>1</v>
      </c>
      <c r="H260" s="160">
        <v>1.8</v>
      </c>
      <c r="I260" s="160" t="s">
        <v>2153</v>
      </c>
      <c r="J260" s="160" t="s">
        <v>2155</v>
      </c>
      <c r="K260" s="160" t="s">
        <v>2156</v>
      </c>
      <c r="L260" s="24" t="s">
        <v>1068</v>
      </c>
      <c r="M260" s="24" t="s">
        <v>1069</v>
      </c>
      <c r="N260" s="25" t="s">
        <v>80</v>
      </c>
      <c r="O260" s="25" t="s">
        <v>62</v>
      </c>
      <c r="P260" s="25" t="s">
        <v>84</v>
      </c>
      <c r="Q260" s="25"/>
      <c r="R260" s="52" t="s">
        <v>1030</v>
      </c>
      <c r="S260" s="25"/>
      <c r="T260" s="25"/>
      <c r="U260" s="25"/>
      <c r="V260" s="25"/>
      <c r="W260" s="24" t="s">
        <v>1049</v>
      </c>
      <c r="X260" s="24" t="s">
        <v>1048</v>
      </c>
      <c r="Y260" s="157"/>
      <c r="Z260" s="157"/>
      <c r="AA260" s="157"/>
      <c r="AB260" s="25"/>
      <c r="AC260" s="25"/>
    </row>
    <row r="261" spans="1:29" ht="34.5" hidden="1" thickBot="1" x14ac:dyDescent="0.25">
      <c r="A261" s="160" t="s">
        <v>2155</v>
      </c>
      <c r="B261" s="143" t="s">
        <v>1763</v>
      </c>
      <c r="C261" s="59" t="s">
        <v>2064</v>
      </c>
      <c r="D261" s="104" t="s">
        <v>1926</v>
      </c>
      <c r="E261" s="59" t="s">
        <v>2065</v>
      </c>
      <c r="F261" s="25"/>
      <c r="G261" s="160">
        <v>1</v>
      </c>
      <c r="H261" s="160">
        <v>1.8</v>
      </c>
      <c r="I261" s="160" t="s">
        <v>2153</v>
      </c>
      <c r="J261" s="160" t="s">
        <v>2155</v>
      </c>
      <c r="K261" s="160" t="s">
        <v>2156</v>
      </c>
      <c r="L261" s="24" t="s">
        <v>1070</v>
      </c>
      <c r="M261" s="24" t="s">
        <v>1071</v>
      </c>
      <c r="N261" s="25" t="s">
        <v>80</v>
      </c>
      <c r="O261" s="25" t="s">
        <v>62</v>
      </c>
      <c r="P261" s="25" t="s">
        <v>84</v>
      </c>
      <c r="Q261" s="25"/>
      <c r="R261" s="52" t="s">
        <v>1031</v>
      </c>
      <c r="S261" s="25"/>
      <c r="T261" s="25"/>
      <c r="U261" s="25"/>
      <c r="V261" s="25"/>
      <c r="W261" s="24" t="s">
        <v>1050</v>
      </c>
      <c r="X261" s="24" t="s">
        <v>1051</v>
      </c>
      <c r="Y261" s="157"/>
      <c r="Z261" s="157"/>
      <c r="AA261" s="157"/>
      <c r="AB261" s="25"/>
      <c r="AC261" s="25"/>
    </row>
    <row r="262" spans="1:29" ht="45.75" hidden="1" thickBot="1" x14ac:dyDescent="0.25">
      <c r="A262" s="160" t="s">
        <v>2159</v>
      </c>
      <c r="B262" s="143" t="s">
        <v>1686</v>
      </c>
      <c r="C262" s="59" t="s">
        <v>2064</v>
      </c>
      <c r="D262" s="59" t="s">
        <v>1927</v>
      </c>
      <c r="E262" s="59" t="s">
        <v>2065</v>
      </c>
      <c r="F262" s="25"/>
      <c r="G262" s="160">
        <v>1</v>
      </c>
      <c r="H262" s="160">
        <v>1.2</v>
      </c>
      <c r="I262" s="160" t="s">
        <v>2158</v>
      </c>
      <c r="J262" s="160" t="s">
        <v>2159</v>
      </c>
      <c r="K262" s="160" t="s">
        <v>2157</v>
      </c>
      <c r="L262" s="24" t="s">
        <v>1101</v>
      </c>
      <c r="M262" s="24" t="s">
        <v>1102</v>
      </c>
      <c r="N262" s="25" t="s">
        <v>80</v>
      </c>
      <c r="O262" s="25" t="s">
        <v>86</v>
      </c>
      <c r="P262" s="25" t="s">
        <v>81</v>
      </c>
      <c r="Q262" s="25"/>
      <c r="R262" s="49" t="s">
        <v>1072</v>
      </c>
      <c r="S262" s="25"/>
      <c r="T262" s="25"/>
      <c r="U262" s="25"/>
      <c r="V262" s="25"/>
      <c r="W262" s="93" t="s">
        <v>1082</v>
      </c>
      <c r="X262" s="93" t="s">
        <v>1083</v>
      </c>
      <c r="Y262" s="157"/>
      <c r="Z262" s="157"/>
      <c r="AA262" s="157"/>
      <c r="AB262" s="25"/>
      <c r="AC262" s="25"/>
    </row>
    <row r="263" spans="1:29" ht="45.75" hidden="1" thickBot="1" x14ac:dyDescent="0.25">
      <c r="A263" s="160" t="s">
        <v>2159</v>
      </c>
      <c r="B263" s="146" t="s">
        <v>1687</v>
      </c>
      <c r="C263" s="59" t="s">
        <v>2064</v>
      </c>
      <c r="D263" s="79" t="s">
        <v>1928</v>
      </c>
      <c r="E263" s="59" t="s">
        <v>2065</v>
      </c>
      <c r="F263" s="25"/>
      <c r="G263" s="160">
        <v>1</v>
      </c>
      <c r="H263" s="160">
        <v>1.2</v>
      </c>
      <c r="I263" s="160" t="s">
        <v>2158</v>
      </c>
      <c r="J263" s="160" t="s">
        <v>2159</v>
      </c>
      <c r="K263" s="160" t="s">
        <v>2157</v>
      </c>
      <c r="L263" s="24" t="s">
        <v>1103</v>
      </c>
      <c r="M263" s="24" t="s">
        <v>1104</v>
      </c>
      <c r="N263" s="25" t="s">
        <v>80</v>
      </c>
      <c r="O263" s="25" t="s">
        <v>86</v>
      </c>
      <c r="P263" s="25" t="s">
        <v>81</v>
      </c>
      <c r="Q263" s="25"/>
      <c r="R263" s="92" t="s">
        <v>1073</v>
      </c>
      <c r="S263" s="25"/>
      <c r="T263" s="25"/>
      <c r="U263" s="25"/>
      <c r="V263" s="25"/>
      <c r="W263" s="93" t="s">
        <v>1084</v>
      </c>
      <c r="X263" s="93" t="s">
        <v>1085</v>
      </c>
      <c r="Y263" s="157"/>
      <c r="Z263" s="157"/>
      <c r="AA263" s="157"/>
      <c r="AB263" s="25"/>
      <c r="AC263" s="25"/>
    </row>
    <row r="264" spans="1:29" ht="57" hidden="1" thickBot="1" x14ac:dyDescent="0.25">
      <c r="A264" s="160" t="s">
        <v>2159</v>
      </c>
      <c r="B264" s="149" t="s">
        <v>1702</v>
      </c>
      <c r="C264" s="59" t="s">
        <v>2064</v>
      </c>
      <c r="D264" s="54" t="s">
        <v>1929</v>
      </c>
      <c r="E264" s="59" t="s">
        <v>2065</v>
      </c>
      <c r="F264" s="25"/>
      <c r="G264" s="160">
        <v>1</v>
      </c>
      <c r="H264" s="160">
        <v>1.2</v>
      </c>
      <c r="I264" s="160" t="s">
        <v>2158</v>
      </c>
      <c r="J264" s="160" t="s">
        <v>2159</v>
      </c>
      <c r="K264" s="160" t="s">
        <v>2157</v>
      </c>
      <c r="L264" s="24" t="s">
        <v>1105</v>
      </c>
      <c r="M264" s="24" t="s">
        <v>1106</v>
      </c>
      <c r="N264" s="25" t="s">
        <v>80</v>
      </c>
      <c r="O264" s="25" t="s">
        <v>62</v>
      </c>
      <c r="P264" s="25" t="s">
        <v>81</v>
      </c>
      <c r="Q264" s="25"/>
      <c r="R264" s="92" t="s">
        <v>1074</v>
      </c>
      <c r="S264" s="25"/>
      <c r="T264" s="25"/>
      <c r="U264" s="25"/>
      <c r="V264" s="25"/>
      <c r="W264" s="91" t="s">
        <v>1086</v>
      </c>
      <c r="X264" s="95" t="s">
        <v>1087</v>
      </c>
      <c r="Y264" s="157"/>
      <c r="Z264" s="157"/>
      <c r="AA264" s="157"/>
      <c r="AB264" s="25"/>
      <c r="AC264" s="25"/>
    </row>
    <row r="265" spans="1:29" ht="45.75" hidden="1" thickBot="1" x14ac:dyDescent="0.25">
      <c r="A265" s="160" t="s">
        <v>2159</v>
      </c>
      <c r="B265" s="143" t="s">
        <v>1690</v>
      </c>
      <c r="C265" s="59" t="s">
        <v>2064</v>
      </c>
      <c r="D265" s="24" t="s">
        <v>1930</v>
      </c>
      <c r="E265" s="59" t="s">
        <v>2065</v>
      </c>
      <c r="F265" s="25"/>
      <c r="G265" s="160">
        <v>1</v>
      </c>
      <c r="H265" s="160">
        <v>1.2</v>
      </c>
      <c r="I265" s="160" t="s">
        <v>2158</v>
      </c>
      <c r="J265" s="160" t="s">
        <v>2159</v>
      </c>
      <c r="K265" s="160" t="s">
        <v>2157</v>
      </c>
      <c r="L265" s="24" t="s">
        <v>1107</v>
      </c>
      <c r="M265" s="24" t="s">
        <v>1108</v>
      </c>
      <c r="N265" s="25" t="s">
        <v>80</v>
      </c>
      <c r="O265" s="25" t="s">
        <v>86</v>
      </c>
      <c r="P265" s="25" t="s">
        <v>81</v>
      </c>
      <c r="Q265" s="25"/>
      <c r="R265" s="92" t="s">
        <v>1075</v>
      </c>
      <c r="S265" s="25"/>
      <c r="T265" s="25"/>
      <c r="U265" s="25"/>
      <c r="V265" s="25"/>
      <c r="W265" s="93" t="s">
        <v>1088</v>
      </c>
      <c r="X265" s="93" t="s">
        <v>1089</v>
      </c>
      <c r="Y265" s="157"/>
      <c r="Z265" s="157"/>
      <c r="AA265" s="157"/>
      <c r="AB265" s="25"/>
      <c r="AC265" s="25"/>
    </row>
    <row r="266" spans="1:29" ht="45.75" hidden="1" thickBot="1" x14ac:dyDescent="0.25">
      <c r="A266" s="160" t="s">
        <v>2159</v>
      </c>
      <c r="B266" s="143" t="s">
        <v>1690</v>
      </c>
      <c r="C266" s="59" t="s">
        <v>2064</v>
      </c>
      <c r="D266" s="24" t="s">
        <v>1931</v>
      </c>
      <c r="E266" s="59" t="s">
        <v>2065</v>
      </c>
      <c r="F266" s="25"/>
      <c r="G266" s="160">
        <v>1</v>
      </c>
      <c r="H266" s="160">
        <v>1.2</v>
      </c>
      <c r="I266" s="160" t="s">
        <v>2158</v>
      </c>
      <c r="J266" s="160" t="s">
        <v>2159</v>
      </c>
      <c r="K266" s="160" t="s">
        <v>2157</v>
      </c>
      <c r="L266" s="24" t="s">
        <v>1109</v>
      </c>
      <c r="M266" s="24" t="s">
        <v>1110</v>
      </c>
      <c r="N266" s="25" t="s">
        <v>80</v>
      </c>
      <c r="O266" s="25" t="s">
        <v>86</v>
      </c>
      <c r="P266" s="25" t="s">
        <v>81</v>
      </c>
      <c r="Q266" s="25"/>
      <c r="R266" s="94" t="s">
        <v>1076</v>
      </c>
      <c r="S266" s="25"/>
      <c r="T266" s="25"/>
      <c r="U266" s="25"/>
      <c r="V266" s="25"/>
      <c r="W266" s="93" t="s">
        <v>1090</v>
      </c>
      <c r="X266" s="93" t="s">
        <v>1091</v>
      </c>
      <c r="Y266" s="157"/>
      <c r="Z266" s="157"/>
      <c r="AA266" s="157"/>
      <c r="AB266" s="25"/>
      <c r="AC266" s="25"/>
    </row>
    <row r="267" spans="1:29" ht="57" hidden="1" thickBot="1" x14ac:dyDescent="0.25">
      <c r="A267" s="160" t="s">
        <v>2159</v>
      </c>
      <c r="B267" s="143" t="s">
        <v>1702</v>
      </c>
      <c r="C267" s="59" t="s">
        <v>2064</v>
      </c>
      <c r="D267" s="24" t="s">
        <v>1932</v>
      </c>
      <c r="E267" s="59" t="s">
        <v>2065</v>
      </c>
      <c r="F267" s="25"/>
      <c r="G267" s="160">
        <v>1</v>
      </c>
      <c r="H267" s="160">
        <v>1.2</v>
      </c>
      <c r="I267" s="160" t="s">
        <v>2158</v>
      </c>
      <c r="J267" s="160" t="s">
        <v>2159</v>
      </c>
      <c r="K267" s="160" t="s">
        <v>2157</v>
      </c>
      <c r="L267" s="24" t="s">
        <v>1111</v>
      </c>
      <c r="M267" s="24" t="s">
        <v>1112</v>
      </c>
      <c r="N267" s="25" t="s">
        <v>80</v>
      </c>
      <c r="O267" s="25" t="s">
        <v>86</v>
      </c>
      <c r="P267" s="25" t="s">
        <v>81</v>
      </c>
      <c r="Q267" s="25"/>
      <c r="R267" s="92" t="s">
        <v>1077</v>
      </c>
      <c r="S267" s="25"/>
      <c r="T267" s="25"/>
      <c r="U267" s="25"/>
      <c r="V267" s="25"/>
      <c r="W267" s="93" t="s">
        <v>1082</v>
      </c>
      <c r="X267" s="93" t="s">
        <v>1092</v>
      </c>
      <c r="Y267" s="157"/>
      <c r="Z267" s="157"/>
      <c r="AA267" s="157"/>
      <c r="AB267" s="25"/>
      <c r="AC267" s="25"/>
    </row>
    <row r="268" spans="1:29" ht="45.75" hidden="1" thickBot="1" x14ac:dyDescent="0.25">
      <c r="A268" s="160" t="s">
        <v>2159</v>
      </c>
      <c r="B268" s="143" t="s">
        <v>1690</v>
      </c>
      <c r="C268" s="59" t="s">
        <v>2064</v>
      </c>
      <c r="D268" s="24" t="s">
        <v>1933</v>
      </c>
      <c r="E268" s="59" t="s">
        <v>2065</v>
      </c>
      <c r="F268" s="25"/>
      <c r="G268" s="160">
        <v>1</v>
      </c>
      <c r="H268" s="160">
        <v>1.2</v>
      </c>
      <c r="I268" s="160" t="s">
        <v>2158</v>
      </c>
      <c r="J268" s="160" t="s">
        <v>2159</v>
      </c>
      <c r="K268" s="160" t="s">
        <v>2157</v>
      </c>
      <c r="L268" s="24" t="s">
        <v>1113</v>
      </c>
      <c r="M268" s="24" t="s">
        <v>1114</v>
      </c>
      <c r="N268" s="25" t="s">
        <v>80</v>
      </c>
      <c r="O268" s="25" t="s">
        <v>62</v>
      </c>
      <c r="P268" s="25" t="s">
        <v>81</v>
      </c>
      <c r="Q268" s="25"/>
      <c r="R268" s="92" t="s">
        <v>1078</v>
      </c>
      <c r="S268" s="25"/>
      <c r="T268" s="25"/>
      <c r="U268" s="25"/>
      <c r="V268" s="25"/>
      <c r="W268" s="59" t="s">
        <v>1099</v>
      </c>
      <c r="X268" s="59" t="s">
        <v>1100</v>
      </c>
      <c r="Y268" s="157"/>
      <c r="Z268" s="157"/>
      <c r="AA268" s="157"/>
      <c r="AB268" s="25"/>
      <c r="AC268" s="25"/>
    </row>
    <row r="269" spans="1:29" ht="34.5" hidden="1" thickBot="1" x14ac:dyDescent="0.25">
      <c r="A269" s="160" t="s">
        <v>2159</v>
      </c>
      <c r="B269" s="143" t="s">
        <v>1690</v>
      </c>
      <c r="C269" s="59" t="s">
        <v>2064</v>
      </c>
      <c r="D269" s="24" t="s">
        <v>1934</v>
      </c>
      <c r="E269" s="59" t="s">
        <v>2065</v>
      </c>
      <c r="F269" s="25"/>
      <c r="G269" s="160">
        <v>1</v>
      </c>
      <c r="H269" s="160">
        <v>1.2</v>
      </c>
      <c r="I269" s="160" t="s">
        <v>2158</v>
      </c>
      <c r="J269" s="160" t="s">
        <v>2159</v>
      </c>
      <c r="K269" s="160" t="s">
        <v>2157</v>
      </c>
      <c r="L269" s="24" t="s">
        <v>1115</v>
      </c>
      <c r="M269" s="24" t="s">
        <v>1116</v>
      </c>
      <c r="N269" s="25" t="s">
        <v>80</v>
      </c>
      <c r="O269" s="25" t="s">
        <v>62</v>
      </c>
      <c r="P269" s="25" t="s">
        <v>81</v>
      </c>
      <c r="Q269" s="25"/>
      <c r="R269" s="92" t="s">
        <v>1079</v>
      </c>
      <c r="S269" s="25"/>
      <c r="T269" s="25"/>
      <c r="U269" s="25"/>
      <c r="V269" s="25"/>
      <c r="W269" s="93" t="s">
        <v>1093</v>
      </c>
      <c r="X269" s="93" t="s">
        <v>1094</v>
      </c>
      <c r="Y269" s="157"/>
      <c r="Z269" s="157"/>
      <c r="AA269" s="157"/>
      <c r="AB269" s="25"/>
      <c r="AC269" s="25"/>
    </row>
    <row r="270" spans="1:29" ht="34.5" hidden="1" thickBot="1" x14ac:dyDescent="0.25">
      <c r="A270" s="160" t="s">
        <v>2159</v>
      </c>
      <c r="B270" s="143" t="s">
        <v>1702</v>
      </c>
      <c r="C270" s="59" t="s">
        <v>2064</v>
      </c>
      <c r="D270" s="24" t="s">
        <v>1935</v>
      </c>
      <c r="E270" s="59" t="s">
        <v>2065</v>
      </c>
      <c r="F270" s="25"/>
      <c r="G270" s="160">
        <v>1</v>
      </c>
      <c r="H270" s="160">
        <v>1.2</v>
      </c>
      <c r="I270" s="160" t="s">
        <v>2158</v>
      </c>
      <c r="J270" s="160" t="s">
        <v>2159</v>
      </c>
      <c r="K270" s="160" t="s">
        <v>2157</v>
      </c>
      <c r="L270" s="24" t="s">
        <v>1117</v>
      </c>
      <c r="M270" s="24" t="s">
        <v>1118</v>
      </c>
      <c r="N270" s="25" t="s">
        <v>80</v>
      </c>
      <c r="O270" s="25" t="s">
        <v>62</v>
      </c>
      <c r="P270" s="25" t="s">
        <v>81</v>
      </c>
      <c r="Q270" s="25"/>
      <c r="R270" s="92" t="s">
        <v>1080</v>
      </c>
      <c r="S270" s="25"/>
      <c r="T270" s="25"/>
      <c r="U270" s="25"/>
      <c r="V270" s="25"/>
      <c r="W270" s="93" t="s">
        <v>1095</v>
      </c>
      <c r="X270" s="93" t="s">
        <v>1096</v>
      </c>
      <c r="Y270" s="157"/>
      <c r="Z270" s="157"/>
      <c r="AA270" s="157"/>
      <c r="AB270" s="25"/>
      <c r="AC270" s="25"/>
    </row>
    <row r="271" spans="1:29" ht="34.5" hidden="1" thickBot="1" x14ac:dyDescent="0.25">
      <c r="A271" s="160" t="s">
        <v>2159</v>
      </c>
      <c r="B271" s="143" t="s">
        <v>1690</v>
      </c>
      <c r="C271" s="59" t="s">
        <v>2064</v>
      </c>
      <c r="D271" s="24" t="s">
        <v>1936</v>
      </c>
      <c r="E271" s="59" t="s">
        <v>2065</v>
      </c>
      <c r="F271" s="25"/>
      <c r="G271" s="160">
        <v>1</v>
      </c>
      <c r="H271" s="160">
        <v>1.2</v>
      </c>
      <c r="I271" s="160" t="s">
        <v>2158</v>
      </c>
      <c r="J271" s="160" t="s">
        <v>2159</v>
      </c>
      <c r="K271" s="160" t="s">
        <v>2157</v>
      </c>
      <c r="L271" s="24" t="s">
        <v>1119</v>
      </c>
      <c r="M271" s="24" t="s">
        <v>1120</v>
      </c>
      <c r="N271" s="25" t="s">
        <v>80</v>
      </c>
      <c r="O271" s="25" t="s">
        <v>62</v>
      </c>
      <c r="P271" s="25" t="s">
        <v>81</v>
      </c>
      <c r="Q271" s="25"/>
      <c r="R271" s="92" t="s">
        <v>1081</v>
      </c>
      <c r="S271" s="25"/>
      <c r="T271" s="25"/>
      <c r="U271" s="25"/>
      <c r="V271" s="25"/>
      <c r="W271" s="93" t="s">
        <v>1097</v>
      </c>
      <c r="X271" s="93" t="s">
        <v>1098</v>
      </c>
      <c r="Y271" s="157"/>
      <c r="Z271" s="157"/>
      <c r="AA271" s="157"/>
      <c r="AB271" s="25"/>
      <c r="AC271" s="25"/>
    </row>
    <row r="272" spans="1:29" ht="45.75" hidden="1" thickBot="1" x14ac:dyDescent="0.25">
      <c r="A272" s="160" t="s">
        <v>2161</v>
      </c>
      <c r="B272" s="143" t="s">
        <v>1686</v>
      </c>
      <c r="C272" s="59" t="s">
        <v>2064</v>
      </c>
      <c r="D272" s="121" t="s">
        <v>1937</v>
      </c>
      <c r="E272" s="59" t="s">
        <v>2065</v>
      </c>
      <c r="F272" s="25"/>
      <c r="G272" s="160">
        <v>1</v>
      </c>
      <c r="H272" s="160">
        <v>1.8</v>
      </c>
      <c r="I272" s="160" t="s">
        <v>2153</v>
      </c>
      <c r="J272" s="160" t="s">
        <v>2161</v>
      </c>
      <c r="K272" s="160" t="s">
        <v>2160</v>
      </c>
      <c r="L272" s="24" t="s">
        <v>1170</v>
      </c>
      <c r="M272" s="24" t="s">
        <v>1171</v>
      </c>
      <c r="N272" s="25" t="s">
        <v>80</v>
      </c>
      <c r="O272" s="25" t="s">
        <v>62</v>
      </c>
      <c r="P272" s="25" t="s">
        <v>81</v>
      </c>
      <c r="Q272" s="25"/>
      <c r="R272" s="63" t="s">
        <v>1127</v>
      </c>
      <c r="S272" s="25"/>
      <c r="T272" s="25"/>
      <c r="U272" s="25"/>
      <c r="V272" s="25"/>
      <c r="W272" s="97" t="s">
        <v>1136</v>
      </c>
      <c r="X272" s="97" t="s">
        <v>1137</v>
      </c>
      <c r="Y272" s="157"/>
      <c r="Z272" s="157"/>
      <c r="AA272" s="157"/>
      <c r="AB272" s="25"/>
      <c r="AC272" s="25"/>
    </row>
    <row r="273" spans="1:29" ht="34.5" hidden="1" thickBot="1" x14ac:dyDescent="0.25">
      <c r="A273" s="160" t="s">
        <v>2161</v>
      </c>
      <c r="B273" s="143" t="s">
        <v>1687</v>
      </c>
      <c r="C273" s="59" t="s">
        <v>2064</v>
      </c>
      <c r="D273" s="104" t="s">
        <v>1938</v>
      </c>
      <c r="E273" s="59" t="s">
        <v>2065</v>
      </c>
      <c r="F273" s="25"/>
      <c r="G273" s="160">
        <v>1</v>
      </c>
      <c r="H273" s="160">
        <v>1.8</v>
      </c>
      <c r="I273" s="160" t="s">
        <v>2153</v>
      </c>
      <c r="J273" s="160" t="s">
        <v>2161</v>
      </c>
      <c r="K273" s="160" t="s">
        <v>2160</v>
      </c>
      <c r="L273" s="24" t="s">
        <v>1172</v>
      </c>
      <c r="M273" s="24" t="s">
        <v>1173</v>
      </c>
      <c r="N273" s="25" t="s">
        <v>453</v>
      </c>
      <c r="O273" s="25" t="s">
        <v>62</v>
      </c>
      <c r="P273" s="25" t="s">
        <v>81</v>
      </c>
      <c r="Q273" s="25"/>
      <c r="R273" s="63" t="s">
        <v>1128</v>
      </c>
      <c r="S273" s="25"/>
      <c r="T273" s="25"/>
      <c r="U273" s="25"/>
      <c r="V273" s="25"/>
      <c r="W273" s="43" t="s">
        <v>1168</v>
      </c>
      <c r="X273" s="97" t="s">
        <v>1138</v>
      </c>
      <c r="Y273" s="157"/>
      <c r="Z273" s="157"/>
      <c r="AA273" s="157"/>
      <c r="AB273" s="25"/>
      <c r="AC273" s="25"/>
    </row>
    <row r="274" spans="1:29" ht="34.5" hidden="1" thickBot="1" x14ac:dyDescent="0.25">
      <c r="A274" s="160" t="s">
        <v>2161</v>
      </c>
      <c r="B274" s="143" t="s">
        <v>1702</v>
      </c>
      <c r="C274" s="59" t="s">
        <v>2064</v>
      </c>
      <c r="D274" s="104" t="s">
        <v>1939</v>
      </c>
      <c r="E274" s="59" t="s">
        <v>2065</v>
      </c>
      <c r="F274" s="25"/>
      <c r="G274" s="160">
        <v>1</v>
      </c>
      <c r="H274" s="160">
        <v>1.8</v>
      </c>
      <c r="I274" s="160" t="s">
        <v>2153</v>
      </c>
      <c r="J274" s="160" t="s">
        <v>2161</v>
      </c>
      <c r="K274" s="160" t="s">
        <v>2160</v>
      </c>
      <c r="L274" s="24" t="s">
        <v>1174</v>
      </c>
      <c r="M274" s="24" t="s">
        <v>1175</v>
      </c>
      <c r="N274" s="25" t="s">
        <v>453</v>
      </c>
      <c r="O274" s="25" t="s">
        <v>62</v>
      </c>
      <c r="P274" s="25" t="s">
        <v>81</v>
      </c>
      <c r="Q274" s="25"/>
      <c r="R274" s="89" t="s">
        <v>1129</v>
      </c>
      <c r="S274" s="25"/>
      <c r="T274" s="25"/>
      <c r="U274" s="25"/>
      <c r="V274" s="25"/>
      <c r="W274" s="43" t="s">
        <v>1169</v>
      </c>
      <c r="X274" s="99" t="s">
        <v>1139</v>
      </c>
      <c r="Y274" s="157"/>
      <c r="Z274" s="157"/>
      <c r="AA274" s="157"/>
      <c r="AB274" s="25"/>
      <c r="AC274" s="25"/>
    </row>
    <row r="275" spans="1:29" ht="34.5" hidden="1" thickBot="1" x14ac:dyDescent="0.25">
      <c r="A275" s="160" t="s">
        <v>2161</v>
      </c>
      <c r="B275" s="143" t="s">
        <v>1690</v>
      </c>
      <c r="C275" s="59" t="s">
        <v>2064</v>
      </c>
      <c r="D275" s="104" t="s">
        <v>1940</v>
      </c>
      <c r="E275" s="59" t="s">
        <v>2065</v>
      </c>
      <c r="F275" s="25"/>
      <c r="G275" s="160">
        <v>1</v>
      </c>
      <c r="H275" s="160">
        <v>1.8</v>
      </c>
      <c r="I275" s="160" t="s">
        <v>2153</v>
      </c>
      <c r="J275" s="160" t="s">
        <v>2161</v>
      </c>
      <c r="K275" s="160" t="s">
        <v>2160</v>
      </c>
      <c r="L275" s="24" t="s">
        <v>1176</v>
      </c>
      <c r="M275" s="24" t="s">
        <v>1177</v>
      </c>
      <c r="N275" s="25" t="s">
        <v>453</v>
      </c>
      <c r="O275" s="25" t="s">
        <v>62</v>
      </c>
      <c r="P275" s="25" t="s">
        <v>81</v>
      </c>
      <c r="Q275" s="25"/>
      <c r="R275" s="63" t="s">
        <v>1128</v>
      </c>
      <c r="S275" s="25"/>
      <c r="T275" s="25"/>
      <c r="U275" s="25"/>
      <c r="V275" s="25"/>
      <c r="W275" s="97" t="s">
        <v>1140</v>
      </c>
      <c r="X275" s="97" t="s">
        <v>1141</v>
      </c>
      <c r="Y275" s="157"/>
      <c r="Z275" s="157"/>
      <c r="AA275" s="157"/>
      <c r="AB275" s="25"/>
      <c r="AC275" s="25"/>
    </row>
    <row r="276" spans="1:29" ht="72.75" hidden="1" customHeight="1" thickBot="1" x14ac:dyDescent="0.25">
      <c r="A276" s="160" t="s">
        <v>2161</v>
      </c>
      <c r="B276" s="145" t="s">
        <v>1690</v>
      </c>
      <c r="C276" s="59" t="s">
        <v>2064</v>
      </c>
      <c r="D276" s="105" t="s">
        <v>1941</v>
      </c>
      <c r="E276" s="59" t="s">
        <v>2065</v>
      </c>
      <c r="F276" s="25"/>
      <c r="G276" s="160">
        <v>1</v>
      </c>
      <c r="H276" s="160">
        <v>1.8</v>
      </c>
      <c r="I276" s="160" t="s">
        <v>2153</v>
      </c>
      <c r="J276" s="160" t="s">
        <v>2161</v>
      </c>
      <c r="K276" s="160" t="s">
        <v>2160</v>
      </c>
      <c r="L276" s="24" t="s">
        <v>1178</v>
      </c>
      <c r="M276" s="24" t="s">
        <v>469</v>
      </c>
      <c r="N276" s="25" t="s">
        <v>453</v>
      </c>
      <c r="O276" s="25" t="s">
        <v>62</v>
      </c>
      <c r="P276" s="25" t="s">
        <v>81</v>
      </c>
      <c r="Q276" s="25"/>
      <c r="R276" s="90" t="s">
        <v>1130</v>
      </c>
      <c r="S276" s="25"/>
      <c r="T276" s="25"/>
      <c r="U276" s="25"/>
      <c r="V276" s="25"/>
      <c r="W276" s="97" t="s">
        <v>1142</v>
      </c>
      <c r="X276" s="98" t="s">
        <v>1143</v>
      </c>
      <c r="Y276" s="157"/>
      <c r="Z276" s="157"/>
      <c r="AA276" s="157"/>
      <c r="AB276" s="25"/>
      <c r="AC276" s="25"/>
    </row>
    <row r="277" spans="1:29" ht="45.75" hidden="1" thickBot="1" x14ac:dyDescent="0.25">
      <c r="A277" s="160" t="s">
        <v>2161</v>
      </c>
      <c r="B277" s="143" t="s">
        <v>1702</v>
      </c>
      <c r="C277" s="59" t="s">
        <v>2064</v>
      </c>
      <c r="D277" s="104" t="s">
        <v>1942</v>
      </c>
      <c r="E277" s="59" t="s">
        <v>2065</v>
      </c>
      <c r="F277" s="25"/>
      <c r="G277" s="160">
        <v>1</v>
      </c>
      <c r="H277" s="160">
        <v>1.8</v>
      </c>
      <c r="I277" s="160" t="s">
        <v>2153</v>
      </c>
      <c r="J277" s="160" t="s">
        <v>2161</v>
      </c>
      <c r="K277" s="160" t="s">
        <v>2160</v>
      </c>
      <c r="L277" s="24" t="s">
        <v>1179</v>
      </c>
      <c r="M277" s="24" t="s">
        <v>1180</v>
      </c>
      <c r="N277" s="25" t="s">
        <v>453</v>
      </c>
      <c r="O277" s="25" t="s">
        <v>62</v>
      </c>
      <c r="P277" s="25" t="s">
        <v>81</v>
      </c>
      <c r="Q277" s="25"/>
      <c r="R277" s="43" t="s">
        <v>1131</v>
      </c>
      <c r="S277" s="25"/>
      <c r="T277" s="25"/>
      <c r="U277" s="25"/>
      <c r="V277" s="25"/>
      <c r="W277" s="97" t="s">
        <v>1144</v>
      </c>
      <c r="X277" s="97" t="s">
        <v>1145</v>
      </c>
      <c r="Y277" s="157"/>
      <c r="Z277" s="157"/>
      <c r="AA277" s="157"/>
      <c r="AB277" s="25"/>
      <c r="AC277" s="25"/>
    </row>
    <row r="278" spans="1:29" ht="45.75" hidden="1" thickBot="1" x14ac:dyDescent="0.25">
      <c r="A278" s="160" t="s">
        <v>2161</v>
      </c>
      <c r="B278" s="143" t="s">
        <v>1690</v>
      </c>
      <c r="C278" s="59" t="s">
        <v>2064</v>
      </c>
      <c r="D278" s="104" t="s">
        <v>1943</v>
      </c>
      <c r="E278" s="59" t="s">
        <v>2065</v>
      </c>
      <c r="F278" s="25"/>
      <c r="G278" s="160">
        <v>1</v>
      </c>
      <c r="H278" s="160">
        <v>1.8</v>
      </c>
      <c r="I278" s="160" t="s">
        <v>2153</v>
      </c>
      <c r="J278" s="160" t="s">
        <v>2161</v>
      </c>
      <c r="K278" s="160" t="s">
        <v>2160</v>
      </c>
      <c r="L278" s="24" t="s">
        <v>1181</v>
      </c>
      <c r="M278" s="24" t="s">
        <v>1182</v>
      </c>
      <c r="N278" s="25" t="s">
        <v>453</v>
      </c>
      <c r="O278" s="25" t="s">
        <v>62</v>
      </c>
      <c r="P278" s="25" t="s">
        <v>81</v>
      </c>
      <c r="Q278" s="25"/>
      <c r="R278" s="43" t="s">
        <v>1132</v>
      </c>
      <c r="S278" s="25"/>
      <c r="T278" s="25"/>
      <c r="U278" s="25"/>
      <c r="V278" s="25"/>
      <c r="W278" s="97" t="s">
        <v>1146</v>
      </c>
      <c r="X278" s="97" t="s">
        <v>1147</v>
      </c>
      <c r="Y278" s="157"/>
      <c r="Z278" s="157"/>
      <c r="AA278" s="157"/>
      <c r="AB278" s="25"/>
      <c r="AC278" s="25"/>
    </row>
    <row r="279" spans="1:29" ht="45.75" hidden="1" thickBot="1" x14ac:dyDescent="0.25">
      <c r="A279" s="160" t="s">
        <v>2161</v>
      </c>
      <c r="B279" s="145" t="s">
        <v>1690</v>
      </c>
      <c r="C279" s="59" t="s">
        <v>2064</v>
      </c>
      <c r="D279" s="105" t="s">
        <v>1944</v>
      </c>
      <c r="E279" s="59" t="s">
        <v>2065</v>
      </c>
      <c r="F279" s="25"/>
      <c r="G279" s="160">
        <v>1</v>
      </c>
      <c r="H279" s="160">
        <v>1.8</v>
      </c>
      <c r="I279" s="160" t="s">
        <v>2153</v>
      </c>
      <c r="J279" s="160" t="s">
        <v>2161</v>
      </c>
      <c r="K279" s="160" t="s">
        <v>2160</v>
      </c>
      <c r="L279" s="24" t="s">
        <v>1183</v>
      </c>
      <c r="M279" s="24" t="s">
        <v>1184</v>
      </c>
      <c r="N279" s="25" t="s">
        <v>453</v>
      </c>
      <c r="O279" s="25" t="s">
        <v>62</v>
      </c>
      <c r="P279" s="25" t="s">
        <v>81</v>
      </c>
      <c r="Q279" s="25"/>
      <c r="R279" s="88" t="s">
        <v>1121</v>
      </c>
      <c r="S279" s="25"/>
      <c r="T279" s="25"/>
      <c r="U279" s="25"/>
      <c r="V279" s="25"/>
      <c r="W279" s="97" t="s">
        <v>1148</v>
      </c>
      <c r="X279" s="98" t="s">
        <v>1149</v>
      </c>
      <c r="Y279" s="157"/>
      <c r="Z279" s="157"/>
      <c r="AA279" s="157"/>
      <c r="AB279" s="25"/>
      <c r="AC279" s="25"/>
    </row>
    <row r="280" spans="1:29" ht="45.75" hidden="1" thickBot="1" x14ac:dyDescent="0.25">
      <c r="A280" s="160" t="s">
        <v>2161</v>
      </c>
      <c r="B280" s="144" t="s">
        <v>1702</v>
      </c>
      <c r="C280" s="59" t="s">
        <v>2064</v>
      </c>
      <c r="D280" s="128" t="s">
        <v>1945</v>
      </c>
      <c r="E280" s="59" t="s">
        <v>2065</v>
      </c>
      <c r="F280" s="25"/>
      <c r="G280" s="160">
        <v>1</v>
      </c>
      <c r="H280" s="160">
        <v>1.8</v>
      </c>
      <c r="I280" s="160" t="s">
        <v>2153</v>
      </c>
      <c r="J280" s="160" t="s">
        <v>2161</v>
      </c>
      <c r="K280" s="160" t="s">
        <v>2160</v>
      </c>
      <c r="L280" s="24" t="s">
        <v>1185</v>
      </c>
      <c r="M280" s="24" t="s">
        <v>1186</v>
      </c>
      <c r="N280" s="25" t="s">
        <v>453</v>
      </c>
      <c r="O280" s="25" t="s">
        <v>62</v>
      </c>
      <c r="P280" s="25" t="s">
        <v>290</v>
      </c>
      <c r="Q280" s="25"/>
      <c r="R280" s="99" t="s">
        <v>1122</v>
      </c>
      <c r="S280" s="25"/>
      <c r="T280" s="25"/>
      <c r="U280" s="25"/>
      <c r="V280" s="25"/>
      <c r="W280" s="97" t="s">
        <v>1150</v>
      </c>
      <c r="X280" s="99" t="s">
        <v>1151</v>
      </c>
      <c r="Y280" s="157"/>
      <c r="Z280" s="157"/>
      <c r="AA280" s="157"/>
      <c r="AB280" s="25"/>
      <c r="AC280" s="25"/>
    </row>
    <row r="281" spans="1:29" ht="34.5" hidden="1" thickBot="1" x14ac:dyDescent="0.25">
      <c r="A281" s="160" t="s">
        <v>2161</v>
      </c>
      <c r="B281" s="143" t="s">
        <v>1690</v>
      </c>
      <c r="C281" s="59" t="s">
        <v>2064</v>
      </c>
      <c r="D281" s="104" t="s">
        <v>1946</v>
      </c>
      <c r="E281" s="59" t="s">
        <v>2065</v>
      </c>
      <c r="F281" s="25"/>
      <c r="G281" s="160">
        <v>1</v>
      </c>
      <c r="H281" s="160">
        <v>1.8</v>
      </c>
      <c r="I281" s="160" t="s">
        <v>2153</v>
      </c>
      <c r="J281" s="160" t="s">
        <v>2161</v>
      </c>
      <c r="K281" s="160" t="s">
        <v>2160</v>
      </c>
      <c r="L281" s="24" t="s">
        <v>1187</v>
      </c>
      <c r="M281" s="24" t="s">
        <v>1188</v>
      </c>
      <c r="N281" s="25" t="s">
        <v>453</v>
      </c>
      <c r="O281" s="25" t="s">
        <v>62</v>
      </c>
      <c r="P281" s="25" t="s">
        <v>81</v>
      </c>
      <c r="Q281" s="25"/>
      <c r="R281" s="43" t="s">
        <v>1130</v>
      </c>
      <c r="S281" s="25"/>
      <c r="T281" s="25"/>
      <c r="U281" s="25"/>
      <c r="V281" s="25"/>
      <c r="W281" s="97" t="s">
        <v>1152</v>
      </c>
      <c r="X281" s="97" t="s">
        <v>1153</v>
      </c>
      <c r="Y281" s="157"/>
      <c r="Z281" s="157"/>
      <c r="AA281" s="157"/>
      <c r="AB281" s="25"/>
      <c r="AC281" s="25"/>
    </row>
    <row r="282" spans="1:29" ht="45.75" hidden="1" thickBot="1" x14ac:dyDescent="0.25">
      <c r="A282" s="160" t="s">
        <v>2161</v>
      </c>
      <c r="B282" s="143" t="s">
        <v>1702</v>
      </c>
      <c r="C282" s="59" t="s">
        <v>2064</v>
      </c>
      <c r="D282" s="104" t="s">
        <v>1947</v>
      </c>
      <c r="E282" s="59" t="s">
        <v>2065</v>
      </c>
      <c r="F282" s="25"/>
      <c r="G282" s="160">
        <v>1</v>
      </c>
      <c r="H282" s="160">
        <v>1.8</v>
      </c>
      <c r="I282" s="160" t="s">
        <v>2153</v>
      </c>
      <c r="J282" s="160" t="s">
        <v>2161</v>
      </c>
      <c r="K282" s="160" t="s">
        <v>2160</v>
      </c>
      <c r="L282" s="24" t="s">
        <v>1189</v>
      </c>
      <c r="M282" s="24" t="s">
        <v>1190</v>
      </c>
      <c r="N282" s="25" t="s">
        <v>453</v>
      </c>
      <c r="O282" s="25" t="s">
        <v>62</v>
      </c>
      <c r="P282" s="25" t="s">
        <v>81</v>
      </c>
      <c r="Q282" s="25"/>
      <c r="R282" s="43" t="s">
        <v>1133</v>
      </c>
      <c r="S282" s="25"/>
      <c r="T282" s="25"/>
      <c r="U282" s="25"/>
      <c r="V282" s="25"/>
      <c r="W282" s="97" t="s">
        <v>1154</v>
      </c>
      <c r="X282" s="97" t="s">
        <v>1155</v>
      </c>
      <c r="Y282" s="157"/>
      <c r="Z282" s="157"/>
      <c r="AA282" s="157"/>
      <c r="AB282" s="25"/>
      <c r="AC282" s="25"/>
    </row>
    <row r="283" spans="1:29" ht="34.5" hidden="1" thickBot="1" x14ac:dyDescent="0.25">
      <c r="A283" s="160" t="s">
        <v>2161</v>
      </c>
      <c r="B283" s="143" t="s">
        <v>1690</v>
      </c>
      <c r="C283" s="59" t="s">
        <v>2064</v>
      </c>
      <c r="D283" s="104" t="s">
        <v>1948</v>
      </c>
      <c r="E283" s="59" t="s">
        <v>2065</v>
      </c>
      <c r="F283" s="25"/>
      <c r="G283" s="160">
        <v>1</v>
      </c>
      <c r="H283" s="160">
        <v>1.8</v>
      </c>
      <c r="I283" s="160" t="s">
        <v>2153</v>
      </c>
      <c r="J283" s="160" t="s">
        <v>2161</v>
      </c>
      <c r="K283" s="160" t="s">
        <v>2160</v>
      </c>
      <c r="L283" s="24" t="s">
        <v>1191</v>
      </c>
      <c r="M283" s="24" t="s">
        <v>1192</v>
      </c>
      <c r="N283" s="25" t="s">
        <v>453</v>
      </c>
      <c r="O283" s="25" t="s">
        <v>62</v>
      </c>
      <c r="P283" s="25" t="s">
        <v>1193</v>
      </c>
      <c r="Q283" s="25"/>
      <c r="R283" s="88" t="s">
        <v>1123</v>
      </c>
      <c r="S283" s="25"/>
      <c r="T283" s="25"/>
      <c r="U283" s="25"/>
      <c r="V283" s="25"/>
      <c r="W283" s="97" t="s">
        <v>1156</v>
      </c>
      <c r="X283" s="97" t="s">
        <v>1157</v>
      </c>
      <c r="Y283" s="157"/>
      <c r="Z283" s="157"/>
      <c r="AA283" s="157"/>
      <c r="AB283" s="25"/>
      <c r="AC283" s="25"/>
    </row>
    <row r="284" spans="1:29" ht="34.5" hidden="1" thickBot="1" x14ac:dyDescent="0.25">
      <c r="A284" s="160" t="s">
        <v>2161</v>
      </c>
      <c r="B284" s="143" t="s">
        <v>1690</v>
      </c>
      <c r="C284" s="59" t="s">
        <v>2064</v>
      </c>
      <c r="D284" s="129" t="s">
        <v>1949</v>
      </c>
      <c r="E284" s="59" t="s">
        <v>2065</v>
      </c>
      <c r="F284" s="25"/>
      <c r="G284" s="160">
        <v>1</v>
      </c>
      <c r="H284" s="160">
        <v>1.8</v>
      </c>
      <c r="I284" s="160" t="s">
        <v>2153</v>
      </c>
      <c r="J284" s="160" t="s">
        <v>2161</v>
      </c>
      <c r="K284" s="160" t="s">
        <v>2160</v>
      </c>
      <c r="L284" s="24" t="s">
        <v>1194</v>
      </c>
      <c r="M284" s="24" t="s">
        <v>1195</v>
      </c>
      <c r="N284" s="25" t="s">
        <v>453</v>
      </c>
      <c r="O284" s="25" t="s">
        <v>62</v>
      </c>
      <c r="P284" s="25" t="s">
        <v>81</v>
      </c>
      <c r="Q284" s="25"/>
      <c r="R284" s="43" t="s">
        <v>1134</v>
      </c>
      <c r="S284" s="25"/>
      <c r="T284" s="25"/>
      <c r="U284" s="25"/>
      <c r="V284" s="25"/>
      <c r="W284" s="97" t="s">
        <v>1158</v>
      </c>
      <c r="X284" s="97" t="s">
        <v>1159</v>
      </c>
      <c r="Y284" s="157"/>
      <c r="Z284" s="157"/>
      <c r="AA284" s="157"/>
      <c r="AB284" s="25"/>
      <c r="AC284" s="25"/>
    </row>
    <row r="285" spans="1:29" ht="45.75" hidden="1" thickBot="1" x14ac:dyDescent="0.25">
      <c r="A285" s="160" t="s">
        <v>2161</v>
      </c>
      <c r="B285" s="143" t="s">
        <v>1690</v>
      </c>
      <c r="C285" s="59" t="s">
        <v>2064</v>
      </c>
      <c r="D285" s="104" t="s">
        <v>1950</v>
      </c>
      <c r="E285" s="59" t="s">
        <v>2065</v>
      </c>
      <c r="F285" s="25"/>
      <c r="G285" s="160">
        <v>1</v>
      </c>
      <c r="H285" s="160">
        <v>1.8</v>
      </c>
      <c r="I285" s="160" t="s">
        <v>2153</v>
      </c>
      <c r="J285" s="160" t="s">
        <v>2161</v>
      </c>
      <c r="K285" s="160" t="s">
        <v>2160</v>
      </c>
      <c r="L285" s="24" t="s">
        <v>1196</v>
      </c>
      <c r="M285" s="24" t="s">
        <v>1197</v>
      </c>
      <c r="N285" s="25" t="s">
        <v>453</v>
      </c>
      <c r="O285" s="25" t="s">
        <v>62</v>
      </c>
      <c r="P285" s="25" t="s">
        <v>1193</v>
      </c>
      <c r="Q285" s="25"/>
      <c r="R285" s="43" t="s">
        <v>1135</v>
      </c>
      <c r="S285" s="25"/>
      <c r="T285" s="25"/>
      <c r="U285" s="25"/>
      <c r="V285" s="25"/>
      <c r="W285" s="97" t="s">
        <v>1160</v>
      </c>
      <c r="X285" s="97" t="s">
        <v>1161</v>
      </c>
      <c r="Y285" s="157"/>
      <c r="Z285" s="157"/>
      <c r="AA285" s="157"/>
      <c r="AB285" s="25"/>
      <c r="AC285" s="25"/>
    </row>
    <row r="286" spans="1:29" ht="45.75" hidden="1" thickBot="1" x14ac:dyDescent="0.25">
      <c r="A286" s="160" t="s">
        <v>2161</v>
      </c>
      <c r="B286" s="143" t="s">
        <v>1702</v>
      </c>
      <c r="C286" s="59" t="s">
        <v>2064</v>
      </c>
      <c r="D286" s="104" t="s">
        <v>1951</v>
      </c>
      <c r="E286" s="59" t="s">
        <v>2065</v>
      </c>
      <c r="F286" s="25"/>
      <c r="G286" s="160">
        <v>1</v>
      </c>
      <c r="H286" s="160">
        <v>1.8</v>
      </c>
      <c r="I286" s="160" t="s">
        <v>2153</v>
      </c>
      <c r="J286" s="160" t="s">
        <v>2161</v>
      </c>
      <c r="K286" s="160" t="s">
        <v>2160</v>
      </c>
      <c r="L286" s="24" t="s">
        <v>1198</v>
      </c>
      <c r="M286" s="24" t="s">
        <v>1199</v>
      </c>
      <c r="N286" s="25" t="s">
        <v>453</v>
      </c>
      <c r="O286" s="25" t="s">
        <v>62</v>
      </c>
      <c r="P286" s="25" t="s">
        <v>1193</v>
      </c>
      <c r="Q286" s="25"/>
      <c r="R286" s="43" t="s">
        <v>1124</v>
      </c>
      <c r="S286" s="25"/>
      <c r="T286" s="25"/>
      <c r="U286" s="25"/>
      <c r="V286" s="25"/>
      <c r="W286" s="97" t="s">
        <v>1162</v>
      </c>
      <c r="X286" s="97" t="s">
        <v>1163</v>
      </c>
      <c r="Y286" s="157"/>
      <c r="Z286" s="157"/>
      <c r="AA286" s="157"/>
      <c r="AB286" s="25"/>
      <c r="AC286" s="25"/>
    </row>
    <row r="287" spans="1:29" ht="45.75" hidden="1" thickBot="1" x14ac:dyDescent="0.25">
      <c r="A287" s="160" t="s">
        <v>2161</v>
      </c>
      <c r="B287" s="143" t="s">
        <v>1690</v>
      </c>
      <c r="C287" s="59" t="s">
        <v>2064</v>
      </c>
      <c r="D287" s="104" t="s">
        <v>1952</v>
      </c>
      <c r="E287" s="59" t="s">
        <v>2065</v>
      </c>
      <c r="F287" s="25"/>
      <c r="G287" s="160">
        <v>1</v>
      </c>
      <c r="H287" s="160">
        <v>1.8</v>
      </c>
      <c r="I287" s="160" t="s">
        <v>2153</v>
      </c>
      <c r="J287" s="160" t="s">
        <v>2161</v>
      </c>
      <c r="K287" s="160" t="s">
        <v>2160</v>
      </c>
      <c r="L287" s="24" t="s">
        <v>1200</v>
      </c>
      <c r="M287" s="24" t="s">
        <v>1201</v>
      </c>
      <c r="N287" s="25" t="s">
        <v>453</v>
      </c>
      <c r="O287" s="25" t="s">
        <v>62</v>
      </c>
      <c r="P287" s="25" t="s">
        <v>81</v>
      </c>
      <c r="Q287" s="25"/>
      <c r="R287" s="97" t="s">
        <v>1125</v>
      </c>
      <c r="S287" s="25"/>
      <c r="T287" s="25"/>
      <c r="U287" s="25"/>
      <c r="V287" s="25"/>
      <c r="W287" s="97" t="s">
        <v>1164</v>
      </c>
      <c r="X287" s="97" t="s">
        <v>1165</v>
      </c>
      <c r="Y287" s="157"/>
      <c r="Z287" s="157"/>
      <c r="AA287" s="157"/>
      <c r="AB287" s="25"/>
      <c r="AC287" s="25"/>
    </row>
    <row r="288" spans="1:29" ht="45.75" hidden="1" thickBot="1" x14ac:dyDescent="0.25">
      <c r="A288" s="160" t="s">
        <v>2161</v>
      </c>
      <c r="B288" s="143" t="s">
        <v>1690</v>
      </c>
      <c r="C288" s="59" t="s">
        <v>2064</v>
      </c>
      <c r="D288" s="104" t="s">
        <v>1953</v>
      </c>
      <c r="E288" s="59" t="s">
        <v>2065</v>
      </c>
      <c r="F288" s="25"/>
      <c r="G288" s="160">
        <v>1</v>
      </c>
      <c r="H288" s="160">
        <v>1.8</v>
      </c>
      <c r="I288" s="160" t="s">
        <v>2153</v>
      </c>
      <c r="J288" s="160" t="s">
        <v>2161</v>
      </c>
      <c r="K288" s="160" t="s">
        <v>2160</v>
      </c>
      <c r="L288" s="24" t="s">
        <v>1178</v>
      </c>
      <c r="M288" s="24" t="s">
        <v>1202</v>
      </c>
      <c r="N288" s="25" t="s">
        <v>453</v>
      </c>
      <c r="O288" s="25" t="s">
        <v>62</v>
      </c>
      <c r="P288" s="25" t="s">
        <v>81</v>
      </c>
      <c r="Q288" s="25"/>
      <c r="R288" s="97" t="s">
        <v>1126</v>
      </c>
      <c r="S288" s="25"/>
      <c r="T288" s="25"/>
      <c r="U288" s="25"/>
      <c r="V288" s="25"/>
      <c r="W288" s="97" t="s">
        <v>1166</v>
      </c>
      <c r="X288" s="97" t="s">
        <v>1167</v>
      </c>
      <c r="Y288" s="157"/>
      <c r="Z288" s="157"/>
      <c r="AA288" s="157"/>
      <c r="AB288" s="25"/>
      <c r="AC288" s="25"/>
    </row>
    <row r="289" spans="1:29" ht="45.75" hidden="1" thickBot="1" x14ac:dyDescent="0.25">
      <c r="A289" s="160" t="s">
        <v>2164</v>
      </c>
      <c r="B289" s="143" t="s">
        <v>1686</v>
      </c>
      <c r="C289" s="59" t="s">
        <v>2064</v>
      </c>
      <c r="D289" s="43" t="s">
        <v>1954</v>
      </c>
      <c r="E289" s="59" t="s">
        <v>2065</v>
      </c>
      <c r="F289" s="25"/>
      <c r="G289" s="160">
        <v>1</v>
      </c>
      <c r="H289" s="160">
        <v>1.3</v>
      </c>
      <c r="I289" s="160" t="s">
        <v>2163</v>
      </c>
      <c r="J289" s="160" t="s">
        <v>2164</v>
      </c>
      <c r="K289" s="160" t="s">
        <v>2162</v>
      </c>
      <c r="L289" s="24" t="s">
        <v>1227</v>
      </c>
      <c r="M289" s="24" t="s">
        <v>1228</v>
      </c>
      <c r="N289" s="25" t="s">
        <v>453</v>
      </c>
      <c r="O289" s="25" t="s">
        <v>62</v>
      </c>
      <c r="P289" s="25" t="s">
        <v>81</v>
      </c>
      <c r="Q289" s="25"/>
      <c r="R289" s="72" t="s">
        <v>1203</v>
      </c>
      <c r="S289" s="25"/>
      <c r="T289" s="25"/>
      <c r="U289" s="25"/>
      <c r="V289" s="25"/>
      <c r="W289" s="103" t="s">
        <v>1213</v>
      </c>
      <c r="X289" s="86" t="s">
        <v>1214</v>
      </c>
      <c r="Y289" s="157"/>
      <c r="Z289" s="157"/>
      <c r="AA289" s="157"/>
      <c r="AB289" s="25"/>
      <c r="AC289" s="25"/>
    </row>
    <row r="290" spans="1:29" ht="45.75" hidden="1" thickBot="1" x14ac:dyDescent="0.25">
      <c r="A290" s="160" t="s">
        <v>2164</v>
      </c>
      <c r="B290" s="143" t="s">
        <v>1687</v>
      </c>
      <c r="C290" s="59" t="s">
        <v>2064</v>
      </c>
      <c r="D290" s="43" t="s">
        <v>1955</v>
      </c>
      <c r="E290" s="59" t="s">
        <v>2065</v>
      </c>
      <c r="F290" s="25"/>
      <c r="G290" s="160">
        <v>1</v>
      </c>
      <c r="H290" s="160">
        <v>1.3</v>
      </c>
      <c r="I290" s="160" t="s">
        <v>2163</v>
      </c>
      <c r="J290" s="160" t="s">
        <v>2164</v>
      </c>
      <c r="K290" s="160" t="s">
        <v>2162</v>
      </c>
      <c r="L290" s="24" t="s">
        <v>1229</v>
      </c>
      <c r="M290" s="24" t="s">
        <v>1230</v>
      </c>
      <c r="N290" s="25" t="s">
        <v>80</v>
      </c>
      <c r="O290" s="25" t="s">
        <v>86</v>
      </c>
      <c r="P290" s="25" t="s">
        <v>81</v>
      </c>
      <c r="Q290" s="25"/>
      <c r="R290" s="72" t="s">
        <v>1204</v>
      </c>
      <c r="S290" s="25"/>
      <c r="T290" s="25"/>
      <c r="U290" s="25"/>
      <c r="V290" s="25"/>
      <c r="W290" s="102" t="s">
        <v>1211</v>
      </c>
      <c r="X290" s="96" t="s">
        <v>1212</v>
      </c>
      <c r="Y290" s="157"/>
      <c r="Z290" s="157"/>
      <c r="AA290" s="157"/>
      <c r="AB290" s="25"/>
      <c r="AC290" s="25"/>
    </row>
    <row r="291" spans="1:29" ht="34.5" hidden="1" thickBot="1" x14ac:dyDescent="0.25">
      <c r="A291" s="160" t="s">
        <v>2164</v>
      </c>
      <c r="B291" s="143" t="s">
        <v>1702</v>
      </c>
      <c r="C291" s="59" t="s">
        <v>2064</v>
      </c>
      <c r="D291" s="43" t="s">
        <v>1956</v>
      </c>
      <c r="E291" s="59" t="s">
        <v>2065</v>
      </c>
      <c r="F291" s="25"/>
      <c r="G291" s="160">
        <v>1</v>
      </c>
      <c r="H291" s="160">
        <v>1.3</v>
      </c>
      <c r="I291" s="160" t="s">
        <v>2163</v>
      </c>
      <c r="J291" s="160" t="s">
        <v>2164</v>
      </c>
      <c r="K291" s="160" t="s">
        <v>2162</v>
      </c>
      <c r="L291" s="24" t="s">
        <v>1231</v>
      </c>
      <c r="M291" s="24" t="s">
        <v>1232</v>
      </c>
      <c r="N291" s="25" t="s">
        <v>80</v>
      </c>
      <c r="O291" s="25" t="s">
        <v>86</v>
      </c>
      <c r="P291" s="25" t="s">
        <v>290</v>
      </c>
      <c r="Q291" s="25"/>
      <c r="R291" s="72" t="s">
        <v>1205</v>
      </c>
      <c r="S291" s="25"/>
      <c r="T291" s="25"/>
      <c r="U291" s="25"/>
      <c r="V291" s="25"/>
      <c r="W291" s="103" t="s">
        <v>1215</v>
      </c>
      <c r="X291" s="86" t="s">
        <v>1216</v>
      </c>
      <c r="Y291" s="157"/>
      <c r="Z291" s="157"/>
      <c r="AA291" s="157"/>
      <c r="AB291" s="25"/>
      <c r="AC291" s="25"/>
    </row>
    <row r="292" spans="1:29" ht="45.75" hidden="1" thickBot="1" x14ac:dyDescent="0.25">
      <c r="A292" s="160" t="s">
        <v>2164</v>
      </c>
      <c r="B292" s="143" t="s">
        <v>1690</v>
      </c>
      <c r="C292" s="59" t="s">
        <v>2064</v>
      </c>
      <c r="D292" s="43" t="s">
        <v>1957</v>
      </c>
      <c r="E292" s="59" t="s">
        <v>2065</v>
      </c>
      <c r="F292" s="25"/>
      <c r="G292" s="160">
        <v>1</v>
      </c>
      <c r="H292" s="160">
        <v>1.3</v>
      </c>
      <c r="I292" s="160" t="s">
        <v>2163</v>
      </c>
      <c r="J292" s="160" t="s">
        <v>2164</v>
      </c>
      <c r="K292" s="160" t="s">
        <v>2162</v>
      </c>
      <c r="L292" s="24" t="s">
        <v>1233</v>
      </c>
      <c r="M292" s="24" t="s">
        <v>1234</v>
      </c>
      <c r="N292" s="25" t="s">
        <v>80</v>
      </c>
      <c r="O292" s="25" t="s">
        <v>86</v>
      </c>
      <c r="P292" s="25" t="s">
        <v>194</v>
      </c>
      <c r="Q292" s="25"/>
      <c r="R292" s="72" t="s">
        <v>1206</v>
      </c>
      <c r="S292" s="25"/>
      <c r="T292" s="25"/>
      <c r="U292" s="25"/>
      <c r="V292" s="25"/>
      <c r="W292" s="103" t="s">
        <v>1217</v>
      </c>
      <c r="X292" s="86" t="s">
        <v>1218</v>
      </c>
      <c r="Y292" s="157"/>
      <c r="Z292" s="157"/>
      <c r="AA292" s="157"/>
      <c r="AB292" s="25"/>
      <c r="AC292" s="25"/>
    </row>
    <row r="293" spans="1:29" ht="34.5" hidden="1" thickBot="1" x14ac:dyDescent="0.25">
      <c r="A293" s="160" t="s">
        <v>2164</v>
      </c>
      <c r="B293" s="145" t="s">
        <v>1690</v>
      </c>
      <c r="C293" s="59" t="s">
        <v>2064</v>
      </c>
      <c r="D293" s="88" t="s">
        <v>1958</v>
      </c>
      <c r="E293" s="59" t="s">
        <v>2065</v>
      </c>
      <c r="F293" s="25"/>
      <c r="G293" s="160">
        <v>1</v>
      </c>
      <c r="H293" s="160">
        <v>1.3</v>
      </c>
      <c r="I293" s="160" t="s">
        <v>2163</v>
      </c>
      <c r="J293" s="160" t="s">
        <v>2164</v>
      </c>
      <c r="K293" s="160" t="s">
        <v>2162</v>
      </c>
      <c r="L293" s="24" t="s">
        <v>1235</v>
      </c>
      <c r="M293" s="24" t="s">
        <v>1236</v>
      </c>
      <c r="N293" s="25" t="s">
        <v>80</v>
      </c>
      <c r="O293" s="25" t="s">
        <v>86</v>
      </c>
      <c r="P293" s="25" t="s">
        <v>194</v>
      </c>
      <c r="Q293" s="25"/>
      <c r="R293" s="101" t="s">
        <v>1207</v>
      </c>
      <c r="S293" s="25"/>
      <c r="T293" s="25"/>
      <c r="U293" s="25"/>
      <c r="V293" s="25"/>
      <c r="W293" s="103" t="s">
        <v>1219</v>
      </c>
      <c r="X293" s="87" t="s">
        <v>1220</v>
      </c>
      <c r="Y293" s="157"/>
      <c r="Z293" s="157"/>
      <c r="AA293" s="157"/>
      <c r="AB293" s="25"/>
      <c r="AC293" s="25"/>
    </row>
    <row r="294" spans="1:29" ht="34.5" hidden="1" thickBot="1" x14ac:dyDescent="0.25">
      <c r="A294" s="160" t="s">
        <v>2164</v>
      </c>
      <c r="B294" s="143" t="s">
        <v>1702</v>
      </c>
      <c r="C294" s="59" t="s">
        <v>2064</v>
      </c>
      <c r="D294" s="43" t="s">
        <v>1959</v>
      </c>
      <c r="E294" s="59" t="s">
        <v>2065</v>
      </c>
      <c r="F294" s="25"/>
      <c r="G294" s="160">
        <v>1</v>
      </c>
      <c r="H294" s="160">
        <v>1.3</v>
      </c>
      <c r="I294" s="160" t="s">
        <v>2163</v>
      </c>
      <c r="J294" s="160" t="s">
        <v>2164</v>
      </c>
      <c r="K294" s="160" t="s">
        <v>2162</v>
      </c>
      <c r="L294" s="24" t="s">
        <v>1237</v>
      </c>
      <c r="M294" s="24" t="s">
        <v>1238</v>
      </c>
      <c r="N294" s="25" t="s">
        <v>80</v>
      </c>
      <c r="O294" s="25" t="s">
        <v>62</v>
      </c>
      <c r="P294" s="25" t="s">
        <v>290</v>
      </c>
      <c r="Q294" s="25"/>
      <c r="R294" s="72" t="s">
        <v>1208</v>
      </c>
      <c r="S294" s="25"/>
      <c r="T294" s="25"/>
      <c r="U294" s="25"/>
      <c r="V294" s="25"/>
      <c r="W294" s="103" t="s">
        <v>1221</v>
      </c>
      <c r="X294" s="86" t="s">
        <v>1222</v>
      </c>
      <c r="Y294" s="157"/>
      <c r="Z294" s="157"/>
      <c r="AA294" s="157"/>
      <c r="AB294" s="25"/>
      <c r="AC294" s="25"/>
    </row>
    <row r="295" spans="1:29" ht="34.5" hidden="1" thickBot="1" x14ac:dyDescent="0.25">
      <c r="A295" s="160" t="s">
        <v>2164</v>
      </c>
      <c r="B295" s="143" t="s">
        <v>1690</v>
      </c>
      <c r="C295" s="59" t="s">
        <v>2064</v>
      </c>
      <c r="D295" s="43" t="s">
        <v>1960</v>
      </c>
      <c r="E295" s="59" t="s">
        <v>2065</v>
      </c>
      <c r="F295" s="25"/>
      <c r="G295" s="160">
        <v>1</v>
      </c>
      <c r="H295" s="160">
        <v>1.3</v>
      </c>
      <c r="I295" s="160" t="s">
        <v>2163</v>
      </c>
      <c r="J295" s="160" t="s">
        <v>2164</v>
      </c>
      <c r="K295" s="160" t="s">
        <v>2162</v>
      </c>
      <c r="L295" s="24" t="s">
        <v>1239</v>
      </c>
      <c r="M295" s="24" t="s">
        <v>1240</v>
      </c>
      <c r="N295" s="25" t="s">
        <v>80</v>
      </c>
      <c r="O295" s="25" t="s">
        <v>86</v>
      </c>
      <c r="P295" s="25" t="s">
        <v>194</v>
      </c>
      <c r="Q295" s="25"/>
      <c r="R295" s="72" t="s">
        <v>1209</v>
      </c>
      <c r="S295" s="25"/>
      <c r="T295" s="25"/>
      <c r="U295" s="25"/>
      <c r="V295" s="25"/>
      <c r="W295" s="86" t="s">
        <v>1223</v>
      </c>
      <c r="X295" s="86" t="s">
        <v>1224</v>
      </c>
      <c r="Y295" s="157"/>
      <c r="Z295" s="157"/>
      <c r="AA295" s="157"/>
      <c r="AB295" s="25"/>
      <c r="AC295" s="25"/>
    </row>
    <row r="296" spans="1:29" ht="34.5" hidden="1" thickBot="1" x14ac:dyDescent="0.25">
      <c r="A296" s="160" t="s">
        <v>2164</v>
      </c>
      <c r="B296" s="143" t="s">
        <v>1690</v>
      </c>
      <c r="C296" s="59" t="s">
        <v>2064</v>
      </c>
      <c r="D296" s="43" t="s">
        <v>1961</v>
      </c>
      <c r="E296" s="59" t="s">
        <v>2065</v>
      </c>
      <c r="F296" s="25"/>
      <c r="G296" s="160">
        <v>1</v>
      </c>
      <c r="H296" s="160">
        <v>1.3</v>
      </c>
      <c r="I296" s="160" t="s">
        <v>2163</v>
      </c>
      <c r="J296" s="160" t="s">
        <v>2164</v>
      </c>
      <c r="K296" s="160" t="s">
        <v>2162</v>
      </c>
      <c r="L296" s="24" t="s">
        <v>1241</v>
      </c>
      <c r="M296" s="24" t="s">
        <v>1242</v>
      </c>
      <c r="N296" s="25" t="s">
        <v>80</v>
      </c>
      <c r="O296" s="25" t="s">
        <v>62</v>
      </c>
      <c r="P296" s="25" t="s">
        <v>194</v>
      </c>
      <c r="Q296" s="25"/>
      <c r="R296" s="72" t="s">
        <v>1210</v>
      </c>
      <c r="S296" s="25"/>
      <c r="T296" s="25"/>
      <c r="U296" s="25"/>
      <c r="V296" s="25"/>
      <c r="W296" s="103" t="s">
        <v>1225</v>
      </c>
      <c r="X296" s="86" t="s">
        <v>1226</v>
      </c>
      <c r="Y296" s="157"/>
      <c r="Z296" s="157"/>
      <c r="AA296" s="157"/>
      <c r="AB296" s="25"/>
      <c r="AC296" s="25"/>
    </row>
    <row r="297" spans="1:29" ht="45.75" hidden="1" thickBot="1" x14ac:dyDescent="0.25">
      <c r="A297" s="160" t="s">
        <v>2167</v>
      </c>
      <c r="B297" s="143" t="s">
        <v>1686</v>
      </c>
      <c r="C297" s="59" t="s">
        <v>2064</v>
      </c>
      <c r="D297" s="104" t="s">
        <v>1962</v>
      </c>
      <c r="E297" s="59" t="s">
        <v>2065</v>
      </c>
      <c r="F297" s="25"/>
      <c r="G297" s="160">
        <v>1</v>
      </c>
      <c r="H297" s="160">
        <v>1.3</v>
      </c>
      <c r="I297" s="163" t="s">
        <v>2166</v>
      </c>
      <c r="J297" s="160" t="s">
        <v>2167</v>
      </c>
      <c r="K297" s="160" t="s">
        <v>2165</v>
      </c>
      <c r="L297" s="24" t="s">
        <v>1268</v>
      </c>
      <c r="M297" s="24" t="s">
        <v>1269</v>
      </c>
      <c r="N297" s="25" t="s">
        <v>80</v>
      </c>
      <c r="O297" s="25" t="s">
        <v>62</v>
      </c>
      <c r="P297" s="25" t="s">
        <v>81</v>
      </c>
      <c r="Q297" s="25"/>
      <c r="R297" s="100" t="s">
        <v>1243</v>
      </c>
      <c r="S297" s="25"/>
      <c r="T297" s="25"/>
      <c r="U297" s="25"/>
      <c r="V297" s="25"/>
      <c r="W297" s="97" t="s">
        <v>1253</v>
      </c>
      <c r="X297" s="97" t="s">
        <v>1254</v>
      </c>
      <c r="Y297" s="157"/>
      <c r="Z297" s="157"/>
      <c r="AA297" s="157"/>
      <c r="AB297" s="25"/>
      <c r="AC297" s="25"/>
    </row>
    <row r="298" spans="1:29" ht="68.25" hidden="1" thickBot="1" x14ac:dyDescent="0.25">
      <c r="A298" s="160" t="s">
        <v>2167</v>
      </c>
      <c r="B298" s="143" t="s">
        <v>1687</v>
      </c>
      <c r="C298" s="59" t="s">
        <v>2064</v>
      </c>
      <c r="D298" s="104" t="s">
        <v>1963</v>
      </c>
      <c r="E298" s="59" t="s">
        <v>2065</v>
      </c>
      <c r="F298" s="25"/>
      <c r="G298" s="160">
        <v>1</v>
      </c>
      <c r="H298" s="160">
        <v>1.3</v>
      </c>
      <c r="I298" s="163" t="s">
        <v>2166</v>
      </c>
      <c r="J298" s="160" t="s">
        <v>2167</v>
      </c>
      <c r="K298" s="160" t="s">
        <v>2165</v>
      </c>
      <c r="L298" s="24" t="s">
        <v>1270</v>
      </c>
      <c r="M298" s="24" t="s">
        <v>1271</v>
      </c>
      <c r="N298" s="25" t="s">
        <v>80</v>
      </c>
      <c r="O298" s="25" t="s">
        <v>62</v>
      </c>
      <c r="P298" s="25" t="s">
        <v>290</v>
      </c>
      <c r="Q298" s="25"/>
      <c r="R298" s="100" t="s">
        <v>1244</v>
      </c>
      <c r="S298" s="25"/>
      <c r="T298" s="25"/>
      <c r="U298" s="25"/>
      <c r="V298" s="25"/>
      <c r="W298" s="97" t="s">
        <v>425</v>
      </c>
      <c r="X298" s="97" t="s">
        <v>1255</v>
      </c>
      <c r="Y298" s="157"/>
      <c r="Z298" s="157"/>
      <c r="AA298" s="157"/>
      <c r="AB298" s="25"/>
      <c r="AC298" s="25"/>
    </row>
    <row r="299" spans="1:29" ht="57" hidden="1" thickBot="1" x14ac:dyDescent="0.25">
      <c r="A299" s="160" t="s">
        <v>2167</v>
      </c>
      <c r="B299" s="143" t="s">
        <v>1702</v>
      </c>
      <c r="C299" s="59" t="s">
        <v>2064</v>
      </c>
      <c r="D299" s="104" t="s">
        <v>1964</v>
      </c>
      <c r="E299" s="59" t="s">
        <v>2065</v>
      </c>
      <c r="F299" s="25"/>
      <c r="G299" s="160">
        <v>1</v>
      </c>
      <c r="H299" s="160">
        <v>1.3</v>
      </c>
      <c r="I299" s="163" t="s">
        <v>2166</v>
      </c>
      <c r="J299" s="160" t="s">
        <v>2167</v>
      </c>
      <c r="K299" s="160" t="s">
        <v>2165</v>
      </c>
      <c r="L299" s="24" t="s">
        <v>1272</v>
      </c>
      <c r="M299" s="24" t="s">
        <v>1273</v>
      </c>
      <c r="N299" s="25" t="s">
        <v>80</v>
      </c>
      <c r="O299" s="25" t="s">
        <v>62</v>
      </c>
      <c r="P299" s="25" t="s">
        <v>194</v>
      </c>
      <c r="Q299" s="25"/>
      <c r="R299" s="100" t="s">
        <v>1245</v>
      </c>
      <c r="S299" s="25"/>
      <c r="T299" s="25"/>
      <c r="U299" s="25"/>
      <c r="V299" s="25"/>
      <c r="W299" s="100" t="s">
        <v>1256</v>
      </c>
      <c r="X299" s="97" t="s">
        <v>1257</v>
      </c>
      <c r="Y299" s="157"/>
      <c r="Z299" s="157"/>
      <c r="AA299" s="157"/>
      <c r="AB299" s="25"/>
      <c r="AC299" s="25"/>
    </row>
    <row r="300" spans="1:29" ht="79.5" hidden="1" thickBot="1" x14ac:dyDescent="0.25">
      <c r="A300" s="160" t="s">
        <v>2167</v>
      </c>
      <c r="B300" s="143" t="s">
        <v>1690</v>
      </c>
      <c r="C300" s="59" t="s">
        <v>2064</v>
      </c>
      <c r="D300" s="104" t="s">
        <v>1965</v>
      </c>
      <c r="E300" s="59" t="s">
        <v>2065</v>
      </c>
      <c r="F300" s="25"/>
      <c r="G300" s="160">
        <v>1</v>
      </c>
      <c r="H300" s="160">
        <v>1.3</v>
      </c>
      <c r="I300" s="163" t="s">
        <v>2166</v>
      </c>
      <c r="J300" s="160" t="s">
        <v>2167</v>
      </c>
      <c r="K300" s="160" t="s">
        <v>2165</v>
      </c>
      <c r="L300" s="24" t="s">
        <v>1274</v>
      </c>
      <c r="M300" s="24" t="s">
        <v>1275</v>
      </c>
      <c r="N300" s="25" t="s">
        <v>453</v>
      </c>
      <c r="O300" s="25" t="s">
        <v>62</v>
      </c>
      <c r="P300" s="25" t="s">
        <v>194</v>
      </c>
      <c r="Q300" s="25"/>
      <c r="R300" s="100" t="s">
        <v>1246</v>
      </c>
      <c r="S300" s="25"/>
      <c r="T300" s="25"/>
      <c r="U300" s="25"/>
      <c r="V300" s="25"/>
      <c r="W300" s="97" t="s">
        <v>1258</v>
      </c>
      <c r="X300" s="97" t="s">
        <v>1259</v>
      </c>
      <c r="Y300" s="157"/>
      <c r="Z300" s="157"/>
      <c r="AA300" s="157"/>
      <c r="AB300" s="25"/>
      <c r="AC300" s="25"/>
    </row>
    <row r="301" spans="1:29" ht="68.25" hidden="1" thickBot="1" x14ac:dyDescent="0.25">
      <c r="A301" s="160" t="s">
        <v>2167</v>
      </c>
      <c r="B301" s="145" t="s">
        <v>1690</v>
      </c>
      <c r="C301" s="59" t="s">
        <v>2064</v>
      </c>
      <c r="D301" s="105" t="s">
        <v>1966</v>
      </c>
      <c r="E301" s="59" t="s">
        <v>2065</v>
      </c>
      <c r="F301" s="25"/>
      <c r="G301" s="160">
        <v>1</v>
      </c>
      <c r="H301" s="160">
        <v>1.3</v>
      </c>
      <c r="I301" s="163" t="s">
        <v>2166</v>
      </c>
      <c r="J301" s="160" t="s">
        <v>2167</v>
      </c>
      <c r="K301" s="160" t="s">
        <v>2165</v>
      </c>
      <c r="L301" s="24" t="s">
        <v>1276</v>
      </c>
      <c r="M301" s="24" t="s">
        <v>1277</v>
      </c>
      <c r="N301" s="25" t="s">
        <v>80</v>
      </c>
      <c r="O301" s="25" t="s">
        <v>86</v>
      </c>
      <c r="P301" s="25" t="s">
        <v>194</v>
      </c>
      <c r="Q301" s="25"/>
      <c r="R301" s="106" t="s">
        <v>1247</v>
      </c>
      <c r="S301" s="25"/>
      <c r="T301" s="25"/>
      <c r="U301" s="25"/>
      <c r="V301" s="25"/>
      <c r="W301" s="100" t="s">
        <v>1256</v>
      </c>
      <c r="X301" s="97" t="s">
        <v>1257</v>
      </c>
      <c r="Y301" s="157"/>
      <c r="Z301" s="157"/>
      <c r="AA301" s="157"/>
      <c r="AB301" s="25"/>
      <c r="AC301" s="25"/>
    </row>
    <row r="302" spans="1:29" ht="68.25" hidden="1" thickBot="1" x14ac:dyDescent="0.25">
      <c r="A302" s="160" t="s">
        <v>2167</v>
      </c>
      <c r="B302" s="143" t="s">
        <v>1702</v>
      </c>
      <c r="C302" s="59" t="s">
        <v>2064</v>
      </c>
      <c r="D302" s="104" t="s">
        <v>1967</v>
      </c>
      <c r="E302" s="59" t="s">
        <v>2065</v>
      </c>
      <c r="F302" s="25"/>
      <c r="G302" s="160">
        <v>1</v>
      </c>
      <c r="H302" s="160">
        <v>1.3</v>
      </c>
      <c r="I302" s="163" t="s">
        <v>2166</v>
      </c>
      <c r="J302" s="160" t="s">
        <v>2167</v>
      </c>
      <c r="K302" s="160" t="s">
        <v>2165</v>
      </c>
      <c r="L302" s="24" t="s">
        <v>1278</v>
      </c>
      <c r="M302" s="24" t="s">
        <v>1279</v>
      </c>
      <c r="N302" s="25" t="s">
        <v>80</v>
      </c>
      <c r="O302" s="25" t="s">
        <v>86</v>
      </c>
      <c r="P302" s="25" t="s">
        <v>194</v>
      </c>
      <c r="Q302" s="25"/>
      <c r="R302" s="100" t="s">
        <v>1248</v>
      </c>
      <c r="S302" s="25"/>
      <c r="T302" s="25"/>
      <c r="U302" s="25"/>
      <c r="V302" s="25"/>
      <c r="W302" s="97" t="s">
        <v>1256</v>
      </c>
      <c r="X302" s="97" t="s">
        <v>1260</v>
      </c>
      <c r="Y302" s="157"/>
      <c r="Z302" s="157"/>
      <c r="AA302" s="157"/>
      <c r="AB302" s="25"/>
      <c r="AC302" s="25"/>
    </row>
    <row r="303" spans="1:29" ht="68.25" hidden="1" thickBot="1" x14ac:dyDescent="0.25">
      <c r="A303" s="160" t="s">
        <v>2167</v>
      </c>
      <c r="B303" s="143" t="s">
        <v>1690</v>
      </c>
      <c r="C303" s="59" t="s">
        <v>2064</v>
      </c>
      <c r="D303" s="104" t="s">
        <v>1968</v>
      </c>
      <c r="E303" s="59" t="s">
        <v>2065</v>
      </c>
      <c r="F303" s="25"/>
      <c r="G303" s="160">
        <v>1</v>
      </c>
      <c r="H303" s="160">
        <v>1.3</v>
      </c>
      <c r="I303" s="163" t="s">
        <v>2166</v>
      </c>
      <c r="J303" s="160" t="s">
        <v>2167</v>
      </c>
      <c r="K303" s="160" t="s">
        <v>2165</v>
      </c>
      <c r="L303" s="24" t="s">
        <v>1280</v>
      </c>
      <c r="M303" s="24" t="s">
        <v>1281</v>
      </c>
      <c r="N303" s="25" t="s">
        <v>80</v>
      </c>
      <c r="O303" s="25" t="s">
        <v>62</v>
      </c>
      <c r="P303" s="25" t="s">
        <v>194</v>
      </c>
      <c r="Q303" s="25"/>
      <c r="R303" s="100" t="s">
        <v>1249</v>
      </c>
      <c r="S303" s="25"/>
      <c r="T303" s="25"/>
      <c r="U303" s="25"/>
      <c r="V303" s="25"/>
      <c r="W303" s="97" t="s">
        <v>1256</v>
      </c>
      <c r="X303" s="97" t="s">
        <v>1257</v>
      </c>
      <c r="Y303" s="157"/>
      <c r="Z303" s="157"/>
      <c r="AA303" s="157"/>
      <c r="AB303" s="25"/>
      <c r="AC303" s="25"/>
    </row>
    <row r="304" spans="1:29" ht="57" hidden="1" thickBot="1" x14ac:dyDescent="0.25">
      <c r="A304" s="160" t="s">
        <v>2167</v>
      </c>
      <c r="B304" s="145" t="s">
        <v>1690</v>
      </c>
      <c r="C304" s="59" t="s">
        <v>2064</v>
      </c>
      <c r="D304" s="105" t="s">
        <v>1969</v>
      </c>
      <c r="E304" s="59" t="s">
        <v>2065</v>
      </c>
      <c r="F304" s="25"/>
      <c r="G304" s="160">
        <v>1</v>
      </c>
      <c r="H304" s="160">
        <v>1.3</v>
      </c>
      <c r="I304" s="163" t="s">
        <v>2166</v>
      </c>
      <c r="J304" s="160" t="s">
        <v>2167</v>
      </c>
      <c r="K304" s="160" t="s">
        <v>2165</v>
      </c>
      <c r="L304" s="24" t="s">
        <v>1282</v>
      </c>
      <c r="M304" s="24" t="s">
        <v>1283</v>
      </c>
      <c r="N304" s="25" t="s">
        <v>80</v>
      </c>
      <c r="O304" s="25" t="s">
        <v>62</v>
      </c>
      <c r="P304" s="25" t="s">
        <v>194</v>
      </c>
      <c r="Q304" s="25"/>
      <c r="R304" s="106" t="s">
        <v>1250</v>
      </c>
      <c r="S304" s="25"/>
      <c r="T304" s="25"/>
      <c r="U304" s="25"/>
      <c r="V304" s="25"/>
      <c r="W304" s="97" t="s">
        <v>1261</v>
      </c>
      <c r="X304" s="97" t="s">
        <v>1262</v>
      </c>
      <c r="Y304" s="157"/>
      <c r="Z304" s="157"/>
      <c r="AA304" s="157"/>
      <c r="AB304" s="25"/>
      <c r="AC304" s="25"/>
    </row>
    <row r="305" spans="1:29" ht="34.5" hidden="1" thickBot="1" x14ac:dyDescent="0.25">
      <c r="A305" s="160" t="s">
        <v>2167</v>
      </c>
      <c r="B305" s="143" t="s">
        <v>1702</v>
      </c>
      <c r="C305" s="59" t="s">
        <v>2064</v>
      </c>
      <c r="D305" s="104" t="s">
        <v>1970</v>
      </c>
      <c r="E305" s="59" t="s">
        <v>2065</v>
      </c>
      <c r="F305" s="25"/>
      <c r="G305" s="160">
        <v>1</v>
      </c>
      <c r="H305" s="160">
        <v>1.3</v>
      </c>
      <c r="I305" s="163" t="s">
        <v>2166</v>
      </c>
      <c r="J305" s="160" t="s">
        <v>2167</v>
      </c>
      <c r="K305" s="160" t="s">
        <v>2165</v>
      </c>
      <c r="L305" s="24" t="s">
        <v>1284</v>
      </c>
      <c r="M305" s="24" t="s">
        <v>1284</v>
      </c>
      <c r="N305" s="25" t="s">
        <v>453</v>
      </c>
      <c r="O305" s="25" t="s">
        <v>62</v>
      </c>
      <c r="P305" s="25" t="s">
        <v>194</v>
      </c>
      <c r="Q305" s="25"/>
      <c r="R305" s="100">
        <v>1</v>
      </c>
      <c r="S305" s="25"/>
      <c r="T305" s="25"/>
      <c r="U305" s="25"/>
      <c r="V305" s="25"/>
      <c r="W305" s="97" t="s">
        <v>1263</v>
      </c>
      <c r="X305" s="97" t="s">
        <v>1264</v>
      </c>
      <c r="Y305" s="157"/>
      <c r="Z305" s="157"/>
      <c r="AA305" s="157"/>
      <c r="AB305" s="25"/>
      <c r="AC305" s="25"/>
    </row>
    <row r="306" spans="1:29" ht="34.5" hidden="1" thickBot="1" x14ac:dyDescent="0.25">
      <c r="A306" s="160" t="s">
        <v>2167</v>
      </c>
      <c r="B306" s="143" t="s">
        <v>1690</v>
      </c>
      <c r="C306" s="59" t="s">
        <v>2064</v>
      </c>
      <c r="D306" s="104" t="s">
        <v>1971</v>
      </c>
      <c r="E306" s="59" t="s">
        <v>2065</v>
      </c>
      <c r="F306" s="25"/>
      <c r="G306" s="160">
        <v>1</v>
      </c>
      <c r="H306" s="160">
        <v>1.3</v>
      </c>
      <c r="I306" s="163" t="s">
        <v>2166</v>
      </c>
      <c r="J306" s="160" t="s">
        <v>2167</v>
      </c>
      <c r="K306" s="160" t="s">
        <v>2165</v>
      </c>
      <c r="L306" s="24" t="s">
        <v>1285</v>
      </c>
      <c r="M306" s="24" t="s">
        <v>1286</v>
      </c>
      <c r="N306" s="25" t="s">
        <v>80</v>
      </c>
      <c r="O306" s="25" t="s">
        <v>62</v>
      </c>
      <c r="P306" s="25" t="s">
        <v>194</v>
      </c>
      <c r="Q306" s="25"/>
      <c r="R306" s="100" t="s">
        <v>1251</v>
      </c>
      <c r="S306" s="25"/>
      <c r="T306" s="25"/>
      <c r="U306" s="25"/>
      <c r="V306" s="25"/>
      <c r="W306" s="97" t="s">
        <v>1265</v>
      </c>
      <c r="X306" s="97" t="s">
        <v>1264</v>
      </c>
      <c r="Y306" s="157"/>
      <c r="Z306" s="157"/>
      <c r="AA306" s="157"/>
      <c r="AB306" s="25"/>
      <c r="AC306" s="25"/>
    </row>
    <row r="307" spans="1:29" ht="34.5" hidden="1" thickBot="1" x14ac:dyDescent="0.25">
      <c r="A307" s="160" t="s">
        <v>2167</v>
      </c>
      <c r="B307" s="143" t="s">
        <v>1690</v>
      </c>
      <c r="C307" s="59" t="s">
        <v>2064</v>
      </c>
      <c r="D307" s="104" t="s">
        <v>1972</v>
      </c>
      <c r="E307" s="59" t="s">
        <v>2065</v>
      </c>
      <c r="F307" s="25"/>
      <c r="G307" s="160">
        <v>1</v>
      </c>
      <c r="H307" s="160">
        <v>1.3</v>
      </c>
      <c r="I307" s="163" t="s">
        <v>2166</v>
      </c>
      <c r="J307" s="160" t="s">
        <v>2167</v>
      </c>
      <c r="K307" s="160" t="s">
        <v>2165</v>
      </c>
      <c r="L307" s="24" t="s">
        <v>1287</v>
      </c>
      <c r="M307" s="24" t="s">
        <v>1288</v>
      </c>
      <c r="N307" s="25" t="s">
        <v>80</v>
      </c>
      <c r="O307" s="25" t="s">
        <v>62</v>
      </c>
      <c r="P307" s="25" t="s">
        <v>194</v>
      </c>
      <c r="Q307" s="25"/>
      <c r="R307" s="100" t="s">
        <v>1252</v>
      </c>
      <c r="S307" s="25"/>
      <c r="T307" s="25"/>
      <c r="U307" s="25"/>
      <c r="V307" s="25"/>
      <c r="W307" s="97" t="s">
        <v>1266</v>
      </c>
      <c r="X307" s="97" t="s">
        <v>1267</v>
      </c>
      <c r="Y307" s="157"/>
      <c r="Z307" s="157"/>
      <c r="AA307" s="157"/>
      <c r="AB307" s="25"/>
      <c r="AC307" s="25"/>
    </row>
    <row r="308" spans="1:29" ht="45.75" hidden="1" thickBot="1" x14ac:dyDescent="0.25">
      <c r="A308" s="160" t="s">
        <v>2170</v>
      </c>
      <c r="B308" s="143" t="s">
        <v>1686</v>
      </c>
      <c r="C308" s="59" t="s">
        <v>2064</v>
      </c>
      <c r="D308" s="43" t="s">
        <v>1973</v>
      </c>
      <c r="E308" s="59" t="s">
        <v>2065</v>
      </c>
      <c r="F308" s="25"/>
      <c r="G308" s="160">
        <v>1</v>
      </c>
      <c r="H308" s="160">
        <v>1.5</v>
      </c>
      <c r="I308" s="163" t="s">
        <v>2169</v>
      </c>
      <c r="J308" s="160" t="s">
        <v>2170</v>
      </c>
      <c r="K308" s="160" t="s">
        <v>2168</v>
      </c>
      <c r="L308" s="24" t="s">
        <v>1320</v>
      </c>
      <c r="M308" s="24" t="s">
        <v>1321</v>
      </c>
      <c r="N308" s="25" t="s">
        <v>80</v>
      </c>
      <c r="O308" s="25" t="s">
        <v>62</v>
      </c>
      <c r="P308" s="25" t="s">
        <v>194</v>
      </c>
      <c r="Q308" s="25"/>
      <c r="R308" s="43" t="s">
        <v>1289</v>
      </c>
      <c r="S308" s="25"/>
      <c r="T308" s="25"/>
      <c r="U308" s="25"/>
      <c r="V308" s="25"/>
      <c r="W308" s="43" t="s">
        <v>1300</v>
      </c>
      <c r="X308" s="43" t="s">
        <v>1311</v>
      </c>
      <c r="Y308" s="157"/>
      <c r="Z308" s="157"/>
      <c r="AA308" s="157"/>
      <c r="AB308" s="25"/>
      <c r="AC308" s="25"/>
    </row>
    <row r="309" spans="1:29" ht="34.5" hidden="1" thickBot="1" x14ac:dyDescent="0.25">
      <c r="A309" s="160" t="s">
        <v>2170</v>
      </c>
      <c r="B309" s="143" t="s">
        <v>1687</v>
      </c>
      <c r="C309" s="59" t="s">
        <v>2064</v>
      </c>
      <c r="D309" s="43" t="s">
        <v>1974</v>
      </c>
      <c r="E309" s="59" t="s">
        <v>2065</v>
      </c>
      <c r="F309" s="25"/>
      <c r="G309" s="160">
        <v>1</v>
      </c>
      <c r="H309" s="160">
        <v>1.5</v>
      </c>
      <c r="I309" s="163" t="s">
        <v>2169</v>
      </c>
      <c r="J309" s="160" t="s">
        <v>2170</v>
      </c>
      <c r="K309" s="160" t="s">
        <v>2168</v>
      </c>
      <c r="L309" s="24" t="s">
        <v>1322</v>
      </c>
      <c r="M309" s="24" t="s">
        <v>1323</v>
      </c>
      <c r="N309" s="25" t="s">
        <v>80</v>
      </c>
      <c r="O309" s="25" t="s">
        <v>62</v>
      </c>
      <c r="P309" s="25" t="s">
        <v>194</v>
      </c>
      <c r="Q309" s="25"/>
      <c r="R309" s="43" t="s">
        <v>1290</v>
      </c>
      <c r="S309" s="25"/>
      <c r="T309" s="25"/>
      <c r="U309" s="25"/>
      <c r="V309" s="25"/>
      <c r="W309" s="43" t="s">
        <v>1301</v>
      </c>
      <c r="X309" s="43" t="s">
        <v>1312</v>
      </c>
      <c r="Y309" s="157"/>
      <c r="Z309" s="157"/>
      <c r="AA309" s="157"/>
      <c r="AB309" s="25"/>
      <c r="AC309" s="25"/>
    </row>
    <row r="310" spans="1:29" ht="34.5" hidden="1" thickBot="1" x14ac:dyDescent="0.25">
      <c r="A310" s="160" t="s">
        <v>2170</v>
      </c>
      <c r="B310" s="143" t="s">
        <v>1702</v>
      </c>
      <c r="C310" s="59" t="s">
        <v>2064</v>
      </c>
      <c r="D310" s="43" t="s">
        <v>1975</v>
      </c>
      <c r="E310" s="59" t="s">
        <v>2065</v>
      </c>
      <c r="F310" s="25"/>
      <c r="G310" s="160">
        <v>1</v>
      </c>
      <c r="H310" s="160">
        <v>1.5</v>
      </c>
      <c r="I310" s="163" t="s">
        <v>2169</v>
      </c>
      <c r="J310" s="160" t="s">
        <v>2170</v>
      </c>
      <c r="K310" s="160" t="s">
        <v>2168</v>
      </c>
      <c r="L310" s="24" t="s">
        <v>1324</v>
      </c>
      <c r="M310" s="24" t="s">
        <v>1325</v>
      </c>
      <c r="N310" s="25" t="s">
        <v>80</v>
      </c>
      <c r="O310" s="25" t="s">
        <v>62</v>
      </c>
      <c r="P310" s="25" t="s">
        <v>81</v>
      </c>
      <c r="Q310" s="25"/>
      <c r="R310" s="63" t="s">
        <v>1291</v>
      </c>
      <c r="S310" s="25"/>
      <c r="T310" s="25"/>
      <c r="U310" s="25"/>
      <c r="V310" s="25"/>
      <c r="W310" s="43" t="s">
        <v>1302</v>
      </c>
      <c r="X310" s="43" t="s">
        <v>1311</v>
      </c>
      <c r="Y310" s="157"/>
      <c r="Z310" s="157"/>
      <c r="AA310" s="157"/>
      <c r="AB310" s="25"/>
      <c r="AC310" s="25"/>
    </row>
    <row r="311" spans="1:29" ht="34.5" hidden="1" thickBot="1" x14ac:dyDescent="0.25">
      <c r="A311" s="160" t="s">
        <v>2170</v>
      </c>
      <c r="B311" s="143" t="s">
        <v>1763</v>
      </c>
      <c r="C311" s="59" t="s">
        <v>2064</v>
      </c>
      <c r="D311" s="43" t="s">
        <v>1976</v>
      </c>
      <c r="E311" s="59" t="s">
        <v>2065</v>
      </c>
      <c r="F311" s="25"/>
      <c r="G311" s="160">
        <v>1</v>
      </c>
      <c r="H311" s="160">
        <v>1.5</v>
      </c>
      <c r="I311" s="163" t="s">
        <v>2169</v>
      </c>
      <c r="J311" s="160" t="s">
        <v>2170</v>
      </c>
      <c r="K311" s="160" t="s">
        <v>2168</v>
      </c>
      <c r="L311" s="24" t="s">
        <v>1326</v>
      </c>
      <c r="M311" s="24" t="s">
        <v>1327</v>
      </c>
      <c r="N311" s="25" t="s">
        <v>80</v>
      </c>
      <c r="O311" s="25" t="s">
        <v>62</v>
      </c>
      <c r="P311" s="25" t="s">
        <v>194</v>
      </c>
      <c r="Q311" s="25"/>
      <c r="R311" s="63" t="s">
        <v>1292</v>
      </c>
      <c r="S311" s="25"/>
      <c r="T311" s="25"/>
      <c r="U311" s="25"/>
      <c r="V311" s="25"/>
      <c r="W311" s="43" t="s">
        <v>1303</v>
      </c>
      <c r="X311" s="107" t="s">
        <v>1311</v>
      </c>
      <c r="Y311" s="157"/>
      <c r="Z311" s="157"/>
      <c r="AA311" s="157"/>
      <c r="AB311" s="25"/>
      <c r="AC311" s="25"/>
    </row>
    <row r="312" spans="1:29" ht="34.5" hidden="1" thickBot="1" x14ac:dyDescent="0.25">
      <c r="A312" s="160" t="s">
        <v>2170</v>
      </c>
      <c r="B312" s="143" t="s">
        <v>1690</v>
      </c>
      <c r="C312" s="59" t="s">
        <v>2064</v>
      </c>
      <c r="D312" s="43" t="s">
        <v>1977</v>
      </c>
      <c r="E312" s="59" t="s">
        <v>2065</v>
      </c>
      <c r="F312" s="25"/>
      <c r="G312" s="160">
        <v>1</v>
      </c>
      <c r="H312" s="160">
        <v>1.5</v>
      </c>
      <c r="I312" s="163" t="s">
        <v>2169</v>
      </c>
      <c r="J312" s="160" t="s">
        <v>2170</v>
      </c>
      <c r="K312" s="160" t="s">
        <v>2168</v>
      </c>
      <c r="L312" s="24" t="s">
        <v>1293</v>
      </c>
      <c r="M312" s="24" t="s">
        <v>1293</v>
      </c>
      <c r="N312" s="25" t="s">
        <v>453</v>
      </c>
      <c r="O312" s="25" t="s">
        <v>62</v>
      </c>
      <c r="P312" s="25" t="s">
        <v>194</v>
      </c>
      <c r="Q312" s="25"/>
      <c r="R312" s="43" t="s">
        <v>1293</v>
      </c>
      <c r="S312" s="25"/>
      <c r="T312" s="25"/>
      <c r="U312" s="25"/>
      <c r="V312" s="25"/>
      <c r="W312" s="43" t="s">
        <v>1304</v>
      </c>
      <c r="X312" s="43" t="s">
        <v>1313</v>
      </c>
      <c r="Y312" s="157"/>
      <c r="Z312" s="157"/>
      <c r="AA312" s="157"/>
      <c r="AB312" s="25"/>
      <c r="AC312" s="25"/>
    </row>
    <row r="313" spans="1:29" ht="34.5" hidden="1" thickBot="1" x14ac:dyDescent="0.25">
      <c r="A313" s="160" t="s">
        <v>2170</v>
      </c>
      <c r="B313" s="143" t="s">
        <v>1702</v>
      </c>
      <c r="C313" s="59" t="s">
        <v>2064</v>
      </c>
      <c r="D313" s="43" t="s">
        <v>1978</v>
      </c>
      <c r="E313" s="59" t="s">
        <v>2065</v>
      </c>
      <c r="F313" s="25"/>
      <c r="G313" s="160">
        <v>1</v>
      </c>
      <c r="H313" s="160">
        <v>1.5</v>
      </c>
      <c r="I313" s="163" t="s">
        <v>2169</v>
      </c>
      <c r="J313" s="160" t="s">
        <v>2170</v>
      </c>
      <c r="K313" s="160" t="s">
        <v>2168</v>
      </c>
      <c r="L313" s="24" t="s">
        <v>1336</v>
      </c>
      <c r="M313" s="24" t="s">
        <v>1336</v>
      </c>
      <c r="N313" s="25" t="s">
        <v>453</v>
      </c>
      <c r="O313" s="25" t="s">
        <v>62</v>
      </c>
      <c r="P313" s="25" t="s">
        <v>194</v>
      </c>
      <c r="Q313" s="25"/>
      <c r="R313" s="43" t="s">
        <v>1294</v>
      </c>
      <c r="S313" s="25"/>
      <c r="T313" s="25"/>
      <c r="U313" s="25"/>
      <c r="V313" s="25"/>
      <c r="W313" s="43" t="s">
        <v>1305</v>
      </c>
      <c r="X313" s="43" t="s">
        <v>1314</v>
      </c>
      <c r="Y313" s="157"/>
      <c r="Z313" s="157"/>
      <c r="AA313" s="157"/>
      <c r="AB313" s="25"/>
      <c r="AC313" s="25"/>
    </row>
    <row r="314" spans="1:29" ht="34.5" hidden="1" thickBot="1" x14ac:dyDescent="0.25">
      <c r="A314" s="160" t="s">
        <v>2170</v>
      </c>
      <c r="B314" s="143" t="s">
        <v>1690</v>
      </c>
      <c r="C314" s="59" t="s">
        <v>2064</v>
      </c>
      <c r="D314" s="43" t="s">
        <v>1979</v>
      </c>
      <c r="E314" s="59" t="s">
        <v>2065</v>
      </c>
      <c r="F314" s="25"/>
      <c r="G314" s="160">
        <v>1</v>
      </c>
      <c r="H314" s="160">
        <v>1.5</v>
      </c>
      <c r="I314" s="163" t="s">
        <v>2169</v>
      </c>
      <c r="J314" s="160" t="s">
        <v>2170</v>
      </c>
      <c r="K314" s="160" t="s">
        <v>2168</v>
      </c>
      <c r="L314" s="24" t="s">
        <v>1337</v>
      </c>
      <c r="M314" s="24" t="s">
        <v>1337</v>
      </c>
      <c r="N314" s="25" t="s">
        <v>453</v>
      </c>
      <c r="O314" s="25" t="s">
        <v>62</v>
      </c>
      <c r="P314" s="25" t="s">
        <v>194</v>
      </c>
      <c r="Q314" s="25"/>
      <c r="R314" s="43" t="s">
        <v>1295</v>
      </c>
      <c r="S314" s="25"/>
      <c r="T314" s="25"/>
      <c r="U314" s="25"/>
      <c r="V314" s="25"/>
      <c r="W314" s="43" t="s">
        <v>1306</v>
      </c>
      <c r="X314" s="43" t="s">
        <v>1315</v>
      </c>
      <c r="Y314" s="157"/>
      <c r="Z314" s="157"/>
      <c r="AA314" s="157"/>
      <c r="AB314" s="25"/>
      <c r="AC314" s="25"/>
    </row>
    <row r="315" spans="1:29" ht="45.75" hidden="1" thickBot="1" x14ac:dyDescent="0.25">
      <c r="A315" s="160" t="s">
        <v>2170</v>
      </c>
      <c r="B315" s="143" t="s">
        <v>1690</v>
      </c>
      <c r="C315" s="59" t="s">
        <v>2064</v>
      </c>
      <c r="D315" s="43" t="s">
        <v>1980</v>
      </c>
      <c r="E315" s="59" t="s">
        <v>2065</v>
      </c>
      <c r="F315" s="25"/>
      <c r="G315" s="160">
        <v>1</v>
      </c>
      <c r="H315" s="160">
        <v>1.5</v>
      </c>
      <c r="I315" s="163" t="s">
        <v>2169</v>
      </c>
      <c r="J315" s="160" t="s">
        <v>2170</v>
      </c>
      <c r="K315" s="160" t="s">
        <v>2168</v>
      </c>
      <c r="L315" s="24" t="s">
        <v>1328</v>
      </c>
      <c r="M315" s="24" t="s">
        <v>1329</v>
      </c>
      <c r="N315" s="25" t="s">
        <v>80</v>
      </c>
      <c r="O315" s="25" t="s">
        <v>86</v>
      </c>
      <c r="P315" s="25" t="s">
        <v>194</v>
      </c>
      <c r="Q315" s="25"/>
      <c r="R315" s="43" t="s">
        <v>1296</v>
      </c>
      <c r="S315" s="25"/>
      <c r="T315" s="25"/>
      <c r="U315" s="25"/>
      <c r="V315" s="25"/>
      <c r="W315" s="43" t="s">
        <v>1307</v>
      </c>
      <c r="X315" s="43" t="s">
        <v>1316</v>
      </c>
      <c r="Y315" s="157"/>
      <c r="Z315" s="157"/>
      <c r="AA315" s="157"/>
      <c r="AB315" s="25"/>
      <c r="AC315" s="25"/>
    </row>
    <row r="316" spans="1:29" ht="34.5" hidden="1" thickBot="1" x14ac:dyDescent="0.25">
      <c r="A316" s="160" t="s">
        <v>2170</v>
      </c>
      <c r="B316" s="143" t="s">
        <v>1702</v>
      </c>
      <c r="C316" s="59" t="s">
        <v>2064</v>
      </c>
      <c r="D316" s="43" t="s">
        <v>1981</v>
      </c>
      <c r="E316" s="59" t="s">
        <v>2065</v>
      </c>
      <c r="F316" s="25"/>
      <c r="G316" s="160">
        <v>1</v>
      </c>
      <c r="H316" s="160">
        <v>1.5</v>
      </c>
      <c r="I316" s="163" t="s">
        <v>2169</v>
      </c>
      <c r="J316" s="160" t="s">
        <v>2170</v>
      </c>
      <c r="K316" s="160" t="s">
        <v>2168</v>
      </c>
      <c r="L316" s="24" t="s">
        <v>1330</v>
      </c>
      <c r="M316" s="24" t="s">
        <v>1331</v>
      </c>
      <c r="N316" s="25" t="s">
        <v>80</v>
      </c>
      <c r="O316" s="25" t="s">
        <v>62</v>
      </c>
      <c r="P316" s="25" t="s">
        <v>194</v>
      </c>
      <c r="Q316" s="25"/>
      <c r="R316" s="63" t="s">
        <v>1297</v>
      </c>
      <c r="S316" s="25"/>
      <c r="T316" s="25"/>
      <c r="U316" s="25"/>
      <c r="V316" s="25"/>
      <c r="W316" s="43" t="s">
        <v>1303</v>
      </c>
      <c r="X316" s="43" t="s">
        <v>1317</v>
      </c>
      <c r="Y316" s="157"/>
      <c r="Z316" s="157"/>
      <c r="AA316" s="157"/>
      <c r="AB316" s="25"/>
      <c r="AC316" s="25"/>
    </row>
    <row r="317" spans="1:29" ht="34.5" hidden="1" thickBot="1" x14ac:dyDescent="0.25">
      <c r="A317" s="160" t="s">
        <v>2170</v>
      </c>
      <c r="B317" s="143" t="s">
        <v>1690</v>
      </c>
      <c r="C317" s="59" t="s">
        <v>2064</v>
      </c>
      <c r="D317" s="43" t="s">
        <v>1982</v>
      </c>
      <c r="E317" s="59" t="s">
        <v>2065</v>
      </c>
      <c r="F317" s="25"/>
      <c r="G317" s="160">
        <v>1</v>
      </c>
      <c r="H317" s="160">
        <v>1.5</v>
      </c>
      <c r="I317" s="163" t="s">
        <v>2169</v>
      </c>
      <c r="J317" s="160" t="s">
        <v>2170</v>
      </c>
      <c r="K317" s="160" t="s">
        <v>2168</v>
      </c>
      <c r="L317" s="66" t="s">
        <v>1338</v>
      </c>
      <c r="M317" s="66" t="s">
        <v>1338</v>
      </c>
      <c r="N317" s="25" t="s">
        <v>453</v>
      </c>
      <c r="O317" s="25" t="s">
        <v>62</v>
      </c>
      <c r="P317" s="25" t="s">
        <v>194</v>
      </c>
      <c r="Q317" s="25"/>
      <c r="R317" s="63" t="s">
        <v>1298</v>
      </c>
      <c r="S317" s="25"/>
      <c r="T317" s="25"/>
      <c r="U317" s="25"/>
      <c r="V317" s="25"/>
      <c r="W317" s="43" t="s">
        <v>1308</v>
      </c>
      <c r="X317" s="43" t="s">
        <v>1318</v>
      </c>
      <c r="Y317" s="157"/>
      <c r="Z317" s="157"/>
      <c r="AA317" s="157"/>
      <c r="AB317" s="25"/>
      <c r="AC317" s="25"/>
    </row>
    <row r="318" spans="1:29" ht="34.5" hidden="1" thickBot="1" x14ac:dyDescent="0.25">
      <c r="A318" s="160" t="s">
        <v>2170</v>
      </c>
      <c r="B318" s="143" t="s">
        <v>1690</v>
      </c>
      <c r="C318" s="59" t="s">
        <v>2064</v>
      </c>
      <c r="D318" s="43" t="s">
        <v>1983</v>
      </c>
      <c r="E318" s="59" t="s">
        <v>2065</v>
      </c>
      <c r="F318" s="25"/>
      <c r="G318" s="160">
        <v>1</v>
      </c>
      <c r="H318" s="160">
        <v>1.5</v>
      </c>
      <c r="I318" s="163" t="s">
        <v>2169</v>
      </c>
      <c r="J318" s="160" t="s">
        <v>2170</v>
      </c>
      <c r="K318" s="160" t="s">
        <v>2168</v>
      </c>
      <c r="L318" s="24" t="s">
        <v>1332</v>
      </c>
      <c r="M318" s="24" t="s">
        <v>1333</v>
      </c>
      <c r="N318" s="25" t="s">
        <v>80</v>
      </c>
      <c r="O318" s="25" t="s">
        <v>62</v>
      </c>
      <c r="P318" s="25" t="s">
        <v>81</v>
      </c>
      <c r="Q318" s="25"/>
      <c r="R318" s="63" t="s">
        <v>1299</v>
      </c>
      <c r="S318" s="25"/>
      <c r="T318" s="25"/>
      <c r="U318" s="25"/>
      <c r="V318" s="25"/>
      <c r="W318" s="43" t="s">
        <v>1309</v>
      </c>
      <c r="X318" s="43" t="s">
        <v>1318</v>
      </c>
      <c r="Y318" s="157"/>
      <c r="Z318" s="157"/>
      <c r="AA318" s="157"/>
      <c r="AB318" s="25"/>
      <c r="AC318" s="25"/>
    </row>
    <row r="319" spans="1:29" ht="34.5" hidden="1" thickBot="1" x14ac:dyDescent="0.25">
      <c r="A319" s="160" t="s">
        <v>2170</v>
      </c>
      <c r="B319" s="143" t="s">
        <v>1690</v>
      </c>
      <c r="C319" s="59" t="s">
        <v>2064</v>
      </c>
      <c r="D319" s="43" t="s">
        <v>1984</v>
      </c>
      <c r="E319" s="59" t="s">
        <v>2065</v>
      </c>
      <c r="F319" s="25"/>
      <c r="G319" s="160">
        <v>1</v>
      </c>
      <c r="H319" s="160">
        <v>1.5</v>
      </c>
      <c r="I319" s="163" t="s">
        <v>2169</v>
      </c>
      <c r="J319" s="160" t="s">
        <v>2170</v>
      </c>
      <c r="K319" s="160" t="s">
        <v>2168</v>
      </c>
      <c r="L319" s="24" t="s">
        <v>1334</v>
      </c>
      <c r="M319" s="24" t="s">
        <v>1335</v>
      </c>
      <c r="N319" s="25" t="s">
        <v>80</v>
      </c>
      <c r="O319" s="25" t="s">
        <v>62</v>
      </c>
      <c r="P319" s="25" t="s">
        <v>81</v>
      </c>
      <c r="Q319" s="25"/>
      <c r="R319" s="100">
        <v>1</v>
      </c>
      <c r="S319" s="25"/>
      <c r="T319" s="25"/>
      <c r="U319" s="25"/>
      <c r="V319" s="25"/>
      <c r="W319" s="43" t="s">
        <v>1310</v>
      </c>
      <c r="X319" s="43" t="s">
        <v>1319</v>
      </c>
      <c r="Y319" s="157"/>
      <c r="Z319" s="157"/>
      <c r="AA319" s="157"/>
      <c r="AB319" s="25"/>
      <c r="AC319" s="25"/>
    </row>
    <row r="320" spans="1:29" ht="34.5" hidden="1" thickBot="1" x14ac:dyDescent="0.25">
      <c r="A320" s="160" t="s">
        <v>2173</v>
      </c>
      <c r="B320" s="143" t="s">
        <v>1686</v>
      </c>
      <c r="C320" s="59" t="s">
        <v>2066</v>
      </c>
      <c r="D320" s="108" t="s">
        <v>1985</v>
      </c>
      <c r="E320" s="59" t="s">
        <v>2063</v>
      </c>
      <c r="F320" s="25"/>
      <c r="G320" s="160">
        <v>2</v>
      </c>
      <c r="H320" s="160">
        <v>2.2000000000000002</v>
      </c>
      <c r="I320" s="160" t="s">
        <v>2172</v>
      </c>
      <c r="J320" s="160" t="s">
        <v>2173</v>
      </c>
      <c r="K320" s="160" t="s">
        <v>2171</v>
      </c>
      <c r="L320" s="24" t="s">
        <v>1371</v>
      </c>
      <c r="M320" s="24" t="s">
        <v>1371</v>
      </c>
      <c r="N320" s="25" t="s">
        <v>453</v>
      </c>
      <c r="O320" s="25" t="s">
        <v>62</v>
      </c>
      <c r="P320" s="25" t="s">
        <v>81</v>
      </c>
      <c r="Q320" s="25"/>
      <c r="R320" s="111" t="s">
        <v>1339</v>
      </c>
      <c r="S320" s="25"/>
      <c r="T320" s="25"/>
      <c r="U320" s="25"/>
      <c r="V320" s="25"/>
      <c r="W320" s="111" t="s">
        <v>1351</v>
      </c>
      <c r="X320" s="111" t="s">
        <v>1362</v>
      </c>
      <c r="Y320" s="157"/>
      <c r="Z320" s="157"/>
      <c r="AA320" s="157"/>
      <c r="AB320" s="25"/>
      <c r="AC320" s="25"/>
    </row>
    <row r="321" spans="1:29" ht="57" hidden="1" thickBot="1" x14ac:dyDescent="0.25">
      <c r="A321" s="160" t="s">
        <v>2173</v>
      </c>
      <c r="B321" s="146" t="s">
        <v>1687</v>
      </c>
      <c r="C321" s="59" t="s">
        <v>2066</v>
      </c>
      <c r="D321" s="109" t="s">
        <v>1986</v>
      </c>
      <c r="E321" s="59" t="s">
        <v>2063</v>
      </c>
      <c r="F321" s="25"/>
      <c r="G321" s="160">
        <v>2</v>
      </c>
      <c r="H321" s="160">
        <v>2.2000000000000002</v>
      </c>
      <c r="I321" s="160" t="s">
        <v>2172</v>
      </c>
      <c r="J321" s="160" t="s">
        <v>2173</v>
      </c>
      <c r="K321" s="160" t="s">
        <v>2171</v>
      </c>
      <c r="L321" s="24" t="s">
        <v>1372</v>
      </c>
      <c r="M321" s="24" t="s">
        <v>1373</v>
      </c>
      <c r="N321" s="25" t="s">
        <v>80</v>
      </c>
      <c r="O321" s="25" t="s">
        <v>86</v>
      </c>
      <c r="P321" s="25" t="s">
        <v>81</v>
      </c>
      <c r="Q321" s="25"/>
      <c r="R321" s="112" t="s">
        <v>1340</v>
      </c>
      <c r="S321" s="25"/>
      <c r="T321" s="25"/>
      <c r="U321" s="25"/>
      <c r="V321" s="25"/>
      <c r="W321" s="111" t="s">
        <v>1352</v>
      </c>
      <c r="X321" s="113" t="s">
        <v>1363</v>
      </c>
      <c r="Y321" s="157"/>
      <c r="Z321" s="157"/>
      <c r="AA321" s="157"/>
      <c r="AB321" s="25"/>
      <c r="AC321" s="25"/>
    </row>
    <row r="322" spans="1:29" ht="23.25" hidden="1" thickBot="1" x14ac:dyDescent="0.25">
      <c r="A322" s="160" t="s">
        <v>2173</v>
      </c>
      <c r="B322" s="146" t="s">
        <v>1702</v>
      </c>
      <c r="C322" s="59" t="s">
        <v>2066</v>
      </c>
      <c r="D322" s="109" t="s">
        <v>1987</v>
      </c>
      <c r="E322" s="59" t="s">
        <v>2063</v>
      </c>
      <c r="F322" s="25"/>
      <c r="G322" s="160">
        <v>2</v>
      </c>
      <c r="H322" s="160">
        <v>2.2000000000000002</v>
      </c>
      <c r="I322" s="160" t="s">
        <v>2172</v>
      </c>
      <c r="J322" s="160" t="s">
        <v>2173</v>
      </c>
      <c r="K322" s="160" t="s">
        <v>2171</v>
      </c>
      <c r="L322" s="24" t="s">
        <v>1374</v>
      </c>
      <c r="M322" s="24" t="s">
        <v>1375</v>
      </c>
      <c r="N322" s="25" t="s">
        <v>80</v>
      </c>
      <c r="O322" s="25" t="s">
        <v>62</v>
      </c>
      <c r="P322" s="25" t="s">
        <v>290</v>
      </c>
      <c r="Q322" s="25"/>
      <c r="R322" s="112" t="s">
        <v>1341</v>
      </c>
      <c r="S322" s="25"/>
      <c r="T322" s="25"/>
      <c r="U322" s="25"/>
      <c r="V322" s="25"/>
      <c r="W322" s="111" t="s">
        <v>1353</v>
      </c>
      <c r="X322" s="113" t="s">
        <v>1364</v>
      </c>
      <c r="Y322" s="157"/>
      <c r="Z322" s="157"/>
      <c r="AA322" s="157"/>
      <c r="AB322" s="25"/>
      <c r="AC322" s="25"/>
    </row>
    <row r="323" spans="1:29" ht="45.75" hidden="1" thickBot="1" x14ac:dyDescent="0.25">
      <c r="A323" s="160" t="s">
        <v>2173</v>
      </c>
      <c r="B323" s="146" t="s">
        <v>1690</v>
      </c>
      <c r="C323" s="59" t="s">
        <v>2066</v>
      </c>
      <c r="D323" s="109" t="s">
        <v>1988</v>
      </c>
      <c r="E323" s="59" t="s">
        <v>2063</v>
      </c>
      <c r="F323" s="25"/>
      <c r="G323" s="160">
        <v>2</v>
      </c>
      <c r="H323" s="160">
        <v>2.2000000000000002</v>
      </c>
      <c r="I323" s="160" t="s">
        <v>2172</v>
      </c>
      <c r="J323" s="160" t="s">
        <v>2173</v>
      </c>
      <c r="K323" s="160" t="s">
        <v>2171</v>
      </c>
      <c r="L323" s="24" t="s">
        <v>1378</v>
      </c>
      <c r="M323" s="24" t="s">
        <v>1378</v>
      </c>
      <c r="N323" s="25" t="s">
        <v>453</v>
      </c>
      <c r="O323" s="25" t="s">
        <v>62</v>
      </c>
      <c r="P323" s="25" t="s">
        <v>194</v>
      </c>
      <c r="Q323" s="25"/>
      <c r="R323" s="113" t="s">
        <v>1342</v>
      </c>
      <c r="S323" s="25"/>
      <c r="T323" s="25"/>
      <c r="U323" s="25"/>
      <c r="V323" s="25"/>
      <c r="W323" s="111" t="s">
        <v>1354</v>
      </c>
      <c r="X323" s="113" t="s">
        <v>1365</v>
      </c>
      <c r="Y323" s="157"/>
      <c r="Z323" s="157"/>
      <c r="AA323" s="157"/>
      <c r="AB323" s="25"/>
      <c r="AC323" s="25"/>
    </row>
    <row r="324" spans="1:29" ht="34.5" hidden="1" thickBot="1" x14ac:dyDescent="0.25">
      <c r="A324" s="160" t="s">
        <v>2173</v>
      </c>
      <c r="B324" s="146" t="s">
        <v>1690</v>
      </c>
      <c r="C324" s="59" t="s">
        <v>2066</v>
      </c>
      <c r="D324" s="109" t="s">
        <v>1989</v>
      </c>
      <c r="E324" s="59" t="s">
        <v>2063</v>
      </c>
      <c r="F324" s="25"/>
      <c r="G324" s="160">
        <v>2</v>
      </c>
      <c r="H324" s="160">
        <v>2.2000000000000002</v>
      </c>
      <c r="I324" s="160" t="s">
        <v>2172</v>
      </c>
      <c r="J324" s="160" t="s">
        <v>2173</v>
      </c>
      <c r="K324" s="160" t="s">
        <v>2171</v>
      </c>
      <c r="L324" s="24" t="s">
        <v>1376</v>
      </c>
      <c r="M324" s="24" t="s">
        <v>1377</v>
      </c>
      <c r="N324" s="25" t="s">
        <v>453</v>
      </c>
      <c r="O324" s="25" t="s">
        <v>62</v>
      </c>
      <c r="P324" s="25" t="s">
        <v>194</v>
      </c>
      <c r="Q324" s="25"/>
      <c r="R324" s="112" t="s">
        <v>1343</v>
      </c>
      <c r="S324" s="25"/>
      <c r="T324" s="25"/>
      <c r="U324" s="25"/>
      <c r="V324" s="25"/>
      <c r="W324" s="111" t="s">
        <v>1355</v>
      </c>
      <c r="X324" s="113" t="s">
        <v>1366</v>
      </c>
      <c r="Y324" s="157"/>
      <c r="Z324" s="157"/>
      <c r="AA324" s="157"/>
      <c r="AB324" s="25"/>
      <c r="AC324" s="25"/>
    </row>
    <row r="325" spans="1:29" ht="23.25" hidden="1" thickBot="1" x14ac:dyDescent="0.25">
      <c r="A325" s="160" t="s">
        <v>2173</v>
      </c>
      <c r="B325" s="146" t="s">
        <v>1702</v>
      </c>
      <c r="C325" s="59" t="s">
        <v>2066</v>
      </c>
      <c r="D325" s="109" t="s">
        <v>1990</v>
      </c>
      <c r="E325" s="59" t="s">
        <v>2063</v>
      </c>
      <c r="F325" s="25"/>
      <c r="G325" s="160">
        <v>2</v>
      </c>
      <c r="H325" s="160">
        <v>2.2000000000000002</v>
      </c>
      <c r="I325" s="160" t="s">
        <v>2172</v>
      </c>
      <c r="J325" s="160" t="s">
        <v>2173</v>
      </c>
      <c r="K325" s="160" t="s">
        <v>2171</v>
      </c>
      <c r="L325" s="24" t="s">
        <v>1379</v>
      </c>
      <c r="M325" s="24" t="s">
        <v>1380</v>
      </c>
      <c r="N325" s="25" t="s">
        <v>80</v>
      </c>
      <c r="O325" s="25" t="s">
        <v>62</v>
      </c>
      <c r="P325" s="25" t="s">
        <v>81</v>
      </c>
      <c r="Q325" s="25"/>
      <c r="R325" s="113" t="s">
        <v>1344</v>
      </c>
      <c r="S325" s="25"/>
      <c r="T325" s="25"/>
      <c r="U325" s="25"/>
      <c r="V325" s="25"/>
      <c r="W325" s="111" t="s">
        <v>1356</v>
      </c>
      <c r="X325" s="113" t="s">
        <v>1367</v>
      </c>
      <c r="Y325" s="157"/>
      <c r="Z325" s="157"/>
      <c r="AA325" s="157"/>
      <c r="AB325" s="25"/>
      <c r="AC325" s="25"/>
    </row>
    <row r="326" spans="1:29" ht="23.25" hidden="1" thickBot="1" x14ac:dyDescent="0.25">
      <c r="A326" s="160" t="s">
        <v>2173</v>
      </c>
      <c r="B326" s="149" t="s">
        <v>1690</v>
      </c>
      <c r="C326" s="59" t="s">
        <v>2066</v>
      </c>
      <c r="D326" s="110" t="s">
        <v>1991</v>
      </c>
      <c r="E326" s="59" t="s">
        <v>2063</v>
      </c>
      <c r="F326" s="25"/>
      <c r="G326" s="160">
        <v>2</v>
      </c>
      <c r="H326" s="160">
        <v>2.2000000000000002</v>
      </c>
      <c r="I326" s="160" t="s">
        <v>2172</v>
      </c>
      <c r="J326" s="160" t="s">
        <v>2173</v>
      </c>
      <c r="K326" s="160" t="s">
        <v>2171</v>
      </c>
      <c r="L326" s="24" t="s">
        <v>1381</v>
      </c>
      <c r="M326" s="24" t="s">
        <v>1382</v>
      </c>
      <c r="N326" s="25" t="s">
        <v>453</v>
      </c>
      <c r="O326" s="25" t="s">
        <v>62</v>
      </c>
      <c r="P326" s="25" t="s">
        <v>194</v>
      </c>
      <c r="Q326" s="25"/>
      <c r="R326" s="113" t="s">
        <v>1345</v>
      </c>
      <c r="S326" s="25"/>
      <c r="T326" s="25"/>
      <c r="U326" s="25"/>
      <c r="V326" s="25"/>
      <c r="W326" s="111" t="s">
        <v>1357</v>
      </c>
      <c r="X326" s="113" t="s">
        <v>1368</v>
      </c>
      <c r="Y326" s="157"/>
      <c r="Z326" s="157"/>
      <c r="AA326" s="157"/>
      <c r="AB326" s="25"/>
      <c r="AC326" s="25"/>
    </row>
    <row r="327" spans="1:29" ht="45.75" hidden="1" thickBot="1" x14ac:dyDescent="0.25">
      <c r="A327" s="160" t="s">
        <v>2173</v>
      </c>
      <c r="B327" s="143" t="s">
        <v>1690</v>
      </c>
      <c r="C327" s="59" t="s">
        <v>2066</v>
      </c>
      <c r="D327" s="108" t="s">
        <v>1992</v>
      </c>
      <c r="E327" s="59" t="s">
        <v>2063</v>
      </c>
      <c r="F327" s="25"/>
      <c r="G327" s="160">
        <v>2</v>
      </c>
      <c r="H327" s="160">
        <v>2.2000000000000002</v>
      </c>
      <c r="I327" s="160" t="s">
        <v>2172</v>
      </c>
      <c r="J327" s="160" t="s">
        <v>2173</v>
      </c>
      <c r="K327" s="160" t="s">
        <v>2171</v>
      </c>
      <c r="L327" s="24" t="s">
        <v>1383</v>
      </c>
      <c r="M327" s="24" t="s">
        <v>1384</v>
      </c>
      <c r="N327" s="25" t="s">
        <v>453</v>
      </c>
      <c r="O327" s="25" t="s">
        <v>62</v>
      </c>
      <c r="P327" s="25" t="s">
        <v>194</v>
      </c>
      <c r="Q327" s="25"/>
      <c r="R327" s="113" t="s">
        <v>1346</v>
      </c>
      <c r="S327" s="25"/>
      <c r="T327" s="25"/>
      <c r="U327" s="25"/>
      <c r="V327" s="25"/>
      <c r="W327" s="111" t="s">
        <v>1358</v>
      </c>
      <c r="X327" s="113" t="s">
        <v>1369</v>
      </c>
      <c r="Y327" s="157"/>
      <c r="Z327" s="157"/>
      <c r="AA327" s="157"/>
      <c r="AB327" s="25"/>
      <c r="AC327" s="25"/>
    </row>
    <row r="328" spans="1:29" ht="34.5" hidden="1" thickBot="1" x14ac:dyDescent="0.25">
      <c r="A328" s="160" t="s">
        <v>2173</v>
      </c>
      <c r="B328" s="146" t="s">
        <v>1702</v>
      </c>
      <c r="C328" s="59" t="s">
        <v>2066</v>
      </c>
      <c r="D328" s="109" t="s">
        <v>1993</v>
      </c>
      <c r="E328" s="59" t="s">
        <v>2063</v>
      </c>
      <c r="F328" s="25"/>
      <c r="G328" s="160">
        <v>2</v>
      </c>
      <c r="H328" s="160">
        <v>2.2000000000000002</v>
      </c>
      <c r="I328" s="160" t="s">
        <v>2172</v>
      </c>
      <c r="J328" s="160" t="s">
        <v>2173</v>
      </c>
      <c r="K328" s="160" t="s">
        <v>2171</v>
      </c>
      <c r="L328" s="24" t="s">
        <v>1385</v>
      </c>
      <c r="M328" s="24" t="s">
        <v>1386</v>
      </c>
      <c r="N328" s="25" t="s">
        <v>453</v>
      </c>
      <c r="O328" s="25" t="s">
        <v>62</v>
      </c>
      <c r="P328" s="25" t="s">
        <v>81</v>
      </c>
      <c r="Q328" s="25"/>
      <c r="R328" s="113" t="s">
        <v>1347</v>
      </c>
      <c r="S328" s="25"/>
      <c r="T328" s="25"/>
      <c r="U328" s="25"/>
      <c r="V328" s="25"/>
      <c r="W328" s="111" t="s">
        <v>1359</v>
      </c>
      <c r="X328" s="113" t="s">
        <v>1370</v>
      </c>
      <c r="Y328" s="157"/>
      <c r="Z328" s="157"/>
      <c r="AA328" s="157"/>
      <c r="AB328" s="25"/>
      <c r="AC328" s="25"/>
    </row>
    <row r="329" spans="1:29" ht="34.5" hidden="1" thickBot="1" x14ac:dyDescent="0.25">
      <c r="A329" s="160" t="s">
        <v>2173</v>
      </c>
      <c r="B329" s="146" t="s">
        <v>1691</v>
      </c>
      <c r="C329" s="59" t="s">
        <v>2066</v>
      </c>
      <c r="D329" s="109" t="s">
        <v>1994</v>
      </c>
      <c r="E329" s="59" t="s">
        <v>2063</v>
      </c>
      <c r="F329" s="25"/>
      <c r="G329" s="160">
        <v>2</v>
      </c>
      <c r="H329" s="160">
        <v>2.2000000000000002</v>
      </c>
      <c r="I329" s="160" t="s">
        <v>2172</v>
      </c>
      <c r="J329" s="160" t="s">
        <v>2173</v>
      </c>
      <c r="K329" s="160" t="s">
        <v>2171</v>
      </c>
      <c r="L329" s="24" t="s">
        <v>1387</v>
      </c>
      <c r="M329" s="24" t="s">
        <v>1388</v>
      </c>
      <c r="N329" s="25" t="s">
        <v>80</v>
      </c>
      <c r="O329" s="25" t="s">
        <v>62</v>
      </c>
      <c r="P329" s="25" t="s">
        <v>194</v>
      </c>
      <c r="Q329" s="25"/>
      <c r="R329" s="112" t="s">
        <v>1348</v>
      </c>
      <c r="S329" s="25"/>
      <c r="T329" s="25"/>
      <c r="U329" s="25"/>
      <c r="V329" s="25"/>
      <c r="W329" s="111" t="s">
        <v>1360</v>
      </c>
      <c r="X329" s="113" t="s">
        <v>1370</v>
      </c>
      <c r="Y329" s="157"/>
      <c r="Z329" s="157"/>
      <c r="AA329" s="157"/>
      <c r="AB329" s="25"/>
      <c r="AC329" s="25"/>
    </row>
    <row r="330" spans="1:29" ht="34.5" hidden="1" thickBot="1" x14ac:dyDescent="0.25">
      <c r="A330" s="160" t="s">
        <v>2173</v>
      </c>
      <c r="B330" s="146" t="s">
        <v>1690</v>
      </c>
      <c r="C330" s="59" t="s">
        <v>2066</v>
      </c>
      <c r="D330" s="109" t="s">
        <v>1995</v>
      </c>
      <c r="E330" s="59" t="s">
        <v>2063</v>
      </c>
      <c r="F330" s="25"/>
      <c r="G330" s="160">
        <v>2</v>
      </c>
      <c r="H330" s="160">
        <v>2.2000000000000002</v>
      </c>
      <c r="I330" s="160" t="s">
        <v>2172</v>
      </c>
      <c r="J330" s="160" t="s">
        <v>2173</v>
      </c>
      <c r="K330" s="160" t="s">
        <v>2171</v>
      </c>
      <c r="L330" s="24" t="s">
        <v>1389</v>
      </c>
      <c r="M330" s="24" t="s">
        <v>1390</v>
      </c>
      <c r="N330" s="25" t="s">
        <v>80</v>
      </c>
      <c r="O330" s="25" t="s">
        <v>62</v>
      </c>
      <c r="P330" s="25" t="s">
        <v>194</v>
      </c>
      <c r="Q330" s="25"/>
      <c r="R330" s="112" t="s">
        <v>1349</v>
      </c>
      <c r="S330" s="25"/>
      <c r="T330" s="25"/>
      <c r="U330" s="25"/>
      <c r="V330" s="25"/>
      <c r="W330" s="111" t="s">
        <v>1361</v>
      </c>
      <c r="X330" s="113" t="s">
        <v>1350</v>
      </c>
      <c r="Y330" s="157"/>
      <c r="Z330" s="157"/>
      <c r="AA330" s="157"/>
      <c r="AB330" s="25"/>
      <c r="AC330" s="25"/>
    </row>
    <row r="331" spans="1:29" ht="34.5" hidden="1" thickBot="1" x14ac:dyDescent="0.25">
      <c r="A331" s="160" t="s">
        <v>2175</v>
      </c>
      <c r="B331" s="147" t="s">
        <v>1686</v>
      </c>
      <c r="C331" s="59" t="s">
        <v>2064</v>
      </c>
      <c r="D331" s="24" t="s">
        <v>1996</v>
      </c>
      <c r="E331" s="59" t="s">
        <v>2065</v>
      </c>
      <c r="F331" s="25"/>
      <c r="G331" s="160">
        <v>1</v>
      </c>
      <c r="H331" s="160">
        <v>1.3</v>
      </c>
      <c r="I331" s="160">
        <v>13.5</v>
      </c>
      <c r="J331" s="160" t="s">
        <v>2175</v>
      </c>
      <c r="K331" s="160" t="s">
        <v>2174</v>
      </c>
      <c r="L331" s="25"/>
      <c r="N331" s="25"/>
      <c r="O331" s="25"/>
      <c r="P331" s="25"/>
      <c r="Q331" s="25"/>
      <c r="R331" s="25"/>
      <c r="S331" s="25"/>
      <c r="T331" s="25"/>
      <c r="U331" s="25"/>
      <c r="V331" s="25"/>
      <c r="W331" s="25"/>
      <c r="X331" s="25"/>
      <c r="Y331" s="157"/>
      <c r="Z331" s="157"/>
      <c r="AA331" s="157"/>
      <c r="AB331" s="25"/>
      <c r="AC331" s="25"/>
    </row>
    <row r="332" spans="1:29" ht="45.75" hidden="1" thickBot="1" x14ac:dyDescent="0.25">
      <c r="A332" s="160" t="s">
        <v>2175</v>
      </c>
      <c r="B332" s="143" t="s">
        <v>1687</v>
      </c>
      <c r="C332" s="59" t="s">
        <v>2064</v>
      </c>
      <c r="D332" s="24" t="s">
        <v>1997</v>
      </c>
      <c r="E332" s="59" t="s">
        <v>2065</v>
      </c>
      <c r="F332" s="25"/>
      <c r="G332" s="160">
        <v>1</v>
      </c>
      <c r="H332" s="160">
        <v>1.3</v>
      </c>
      <c r="I332" s="160">
        <v>13.5</v>
      </c>
      <c r="J332" s="160" t="s">
        <v>2175</v>
      </c>
      <c r="K332" s="160" t="s">
        <v>2174</v>
      </c>
      <c r="L332" s="24" t="s">
        <v>1413</v>
      </c>
      <c r="M332" s="24" t="s">
        <v>1414</v>
      </c>
      <c r="N332" s="25" t="s">
        <v>80</v>
      </c>
      <c r="O332" s="25" t="s">
        <v>86</v>
      </c>
      <c r="P332" s="25" t="s">
        <v>290</v>
      </c>
      <c r="Q332" s="25"/>
      <c r="R332" s="52" t="s">
        <v>1399</v>
      </c>
      <c r="S332" s="25"/>
      <c r="T332" s="25"/>
      <c r="U332" s="25"/>
      <c r="V332" s="25"/>
      <c r="W332" s="49" t="s">
        <v>1400</v>
      </c>
      <c r="X332" s="49" t="s">
        <v>1401</v>
      </c>
      <c r="Y332" s="157"/>
      <c r="Z332" s="157"/>
      <c r="AA332" s="157"/>
      <c r="AB332" s="25"/>
      <c r="AC332" s="25"/>
    </row>
    <row r="333" spans="1:29" ht="34.5" hidden="1" thickBot="1" x14ac:dyDescent="0.25">
      <c r="A333" s="160" t="s">
        <v>2175</v>
      </c>
      <c r="B333" s="143" t="s">
        <v>1702</v>
      </c>
      <c r="C333" s="59" t="s">
        <v>2064</v>
      </c>
      <c r="D333" s="24" t="s">
        <v>1998</v>
      </c>
      <c r="E333" s="59" t="s">
        <v>2065</v>
      </c>
      <c r="F333" s="25"/>
      <c r="G333" s="160">
        <v>1</v>
      </c>
      <c r="H333" s="160">
        <v>1.3</v>
      </c>
      <c r="I333" s="160">
        <v>13.5</v>
      </c>
      <c r="J333" s="160" t="s">
        <v>2175</v>
      </c>
      <c r="K333" s="160" t="s">
        <v>2174</v>
      </c>
      <c r="L333" s="24" t="s">
        <v>1415</v>
      </c>
      <c r="M333" s="24" t="s">
        <v>1416</v>
      </c>
      <c r="N333" s="25" t="s">
        <v>80</v>
      </c>
      <c r="O333" s="25" t="s">
        <v>62</v>
      </c>
      <c r="P333" s="25" t="s">
        <v>290</v>
      </c>
      <c r="Q333" s="25"/>
      <c r="R333" s="92" t="s">
        <v>1391</v>
      </c>
      <c r="S333" s="25"/>
      <c r="T333" s="25"/>
      <c r="U333" s="25"/>
      <c r="V333" s="25"/>
      <c r="W333" s="49" t="s">
        <v>1402</v>
      </c>
      <c r="X333" s="49" t="s">
        <v>1403</v>
      </c>
      <c r="Y333" s="157"/>
      <c r="Z333" s="157"/>
      <c r="AA333" s="157"/>
      <c r="AB333" s="25"/>
      <c r="AC333" s="25"/>
    </row>
    <row r="334" spans="1:29" ht="34.5" hidden="1" thickBot="1" x14ac:dyDescent="0.25">
      <c r="A334" s="160" t="s">
        <v>2175</v>
      </c>
      <c r="B334" s="145" t="s">
        <v>1690</v>
      </c>
      <c r="C334" s="59" t="s">
        <v>2064</v>
      </c>
      <c r="D334" s="80" t="s">
        <v>1999</v>
      </c>
      <c r="E334" s="59" t="s">
        <v>2065</v>
      </c>
      <c r="F334" s="25"/>
      <c r="G334" s="160">
        <v>1</v>
      </c>
      <c r="H334" s="160">
        <v>1.3</v>
      </c>
      <c r="I334" s="160">
        <v>13.5</v>
      </c>
      <c r="J334" s="160" t="s">
        <v>2175</v>
      </c>
      <c r="K334" s="160" t="s">
        <v>2174</v>
      </c>
      <c r="L334" s="24" t="s">
        <v>1417</v>
      </c>
      <c r="M334" s="24" t="s">
        <v>1418</v>
      </c>
      <c r="N334" s="25" t="s">
        <v>80</v>
      </c>
      <c r="O334" s="25" t="s">
        <v>62</v>
      </c>
      <c r="P334" s="25" t="s">
        <v>194</v>
      </c>
      <c r="Q334" s="25"/>
      <c r="R334" s="94" t="s">
        <v>1392</v>
      </c>
      <c r="S334" s="25"/>
      <c r="T334" s="25"/>
      <c r="U334" s="25"/>
      <c r="V334" s="25"/>
      <c r="W334" s="49" t="s">
        <v>1404</v>
      </c>
      <c r="X334" s="114" t="s">
        <v>1405</v>
      </c>
      <c r="Y334" s="157"/>
      <c r="Z334" s="157"/>
      <c r="AA334" s="157"/>
      <c r="AB334" s="25"/>
      <c r="AC334" s="25"/>
    </row>
    <row r="335" spans="1:29" ht="34.5" hidden="1" thickBot="1" x14ac:dyDescent="0.25">
      <c r="A335" s="160" t="s">
        <v>2175</v>
      </c>
      <c r="B335" s="143" t="s">
        <v>1702</v>
      </c>
      <c r="C335" s="59" t="s">
        <v>2064</v>
      </c>
      <c r="D335" s="24" t="s">
        <v>2000</v>
      </c>
      <c r="E335" s="59" t="s">
        <v>2065</v>
      </c>
      <c r="F335" s="25"/>
      <c r="G335" s="160">
        <v>1</v>
      </c>
      <c r="H335" s="160">
        <v>1.3</v>
      </c>
      <c r="I335" s="160">
        <v>13.5</v>
      </c>
      <c r="J335" s="160" t="s">
        <v>2175</v>
      </c>
      <c r="K335" s="160" t="s">
        <v>2174</v>
      </c>
      <c r="L335" s="24" t="s">
        <v>1419</v>
      </c>
      <c r="M335" s="24" t="s">
        <v>1420</v>
      </c>
      <c r="N335" s="25" t="s">
        <v>80</v>
      </c>
      <c r="O335" s="25" t="s">
        <v>62</v>
      </c>
      <c r="P335" s="25" t="s">
        <v>194</v>
      </c>
      <c r="Q335" s="25"/>
      <c r="R335" s="92" t="s">
        <v>1393</v>
      </c>
      <c r="S335" s="25"/>
      <c r="T335" s="25"/>
      <c r="U335" s="25"/>
      <c r="V335" s="25"/>
      <c r="W335" s="49" t="s">
        <v>1406</v>
      </c>
      <c r="X335" s="115" t="s">
        <v>1407</v>
      </c>
      <c r="Y335" s="157"/>
      <c r="Z335" s="157"/>
      <c r="AA335" s="157"/>
      <c r="AB335" s="25"/>
      <c r="AC335" s="25"/>
    </row>
    <row r="336" spans="1:29" ht="34.5" hidden="1" thickBot="1" x14ac:dyDescent="0.25">
      <c r="A336" s="160" t="s">
        <v>2175</v>
      </c>
      <c r="B336" s="145" t="s">
        <v>1690</v>
      </c>
      <c r="C336" s="59" t="s">
        <v>2064</v>
      </c>
      <c r="D336" s="80" t="s">
        <v>2001</v>
      </c>
      <c r="E336" s="59" t="s">
        <v>2065</v>
      </c>
      <c r="F336" s="25"/>
      <c r="G336" s="160">
        <v>1</v>
      </c>
      <c r="H336" s="160">
        <v>1.3</v>
      </c>
      <c r="I336" s="160">
        <v>13.5</v>
      </c>
      <c r="J336" s="160" t="s">
        <v>2175</v>
      </c>
      <c r="K336" s="160" t="s">
        <v>2174</v>
      </c>
      <c r="L336" s="24" t="s">
        <v>1421</v>
      </c>
      <c r="M336" s="24" t="s">
        <v>1422</v>
      </c>
      <c r="N336" s="25" t="s">
        <v>80</v>
      </c>
      <c r="O336" s="25" t="s">
        <v>62</v>
      </c>
      <c r="P336" s="25" t="s">
        <v>290</v>
      </c>
      <c r="Q336" s="25"/>
      <c r="R336" s="94" t="s">
        <v>1394</v>
      </c>
      <c r="S336" s="25"/>
      <c r="T336" s="25"/>
      <c r="U336" s="25"/>
      <c r="V336" s="25"/>
      <c r="W336" s="49" t="s">
        <v>1406</v>
      </c>
      <c r="X336" s="49" t="s">
        <v>1407</v>
      </c>
      <c r="Y336" s="157"/>
      <c r="Z336" s="157"/>
      <c r="AA336" s="157"/>
      <c r="AB336" s="25"/>
      <c r="AC336" s="25"/>
    </row>
    <row r="337" spans="1:29" ht="45.75" hidden="1" thickBot="1" x14ac:dyDescent="0.25">
      <c r="A337" s="160" t="s">
        <v>2175</v>
      </c>
      <c r="B337" s="143" t="s">
        <v>1702</v>
      </c>
      <c r="C337" s="59" t="s">
        <v>2064</v>
      </c>
      <c r="D337" s="24" t="s">
        <v>2002</v>
      </c>
      <c r="E337" s="59" t="s">
        <v>2065</v>
      </c>
      <c r="F337" s="25"/>
      <c r="G337" s="160">
        <v>1</v>
      </c>
      <c r="H337" s="160">
        <v>1.3</v>
      </c>
      <c r="I337" s="160">
        <v>13.5</v>
      </c>
      <c r="J337" s="160" t="s">
        <v>2175</v>
      </c>
      <c r="K337" s="160" t="s">
        <v>2174</v>
      </c>
      <c r="L337" s="24" t="s">
        <v>1423</v>
      </c>
      <c r="M337" s="24" t="s">
        <v>1424</v>
      </c>
      <c r="N337" s="25" t="s">
        <v>80</v>
      </c>
      <c r="O337" s="25" t="s">
        <v>62</v>
      </c>
      <c r="P337" s="25" t="s">
        <v>290</v>
      </c>
      <c r="Q337" s="25"/>
      <c r="R337" s="92" t="s">
        <v>1395</v>
      </c>
      <c r="S337" s="25"/>
      <c r="T337" s="25"/>
      <c r="U337" s="25"/>
      <c r="V337" s="25"/>
      <c r="W337" s="49" t="s">
        <v>1408</v>
      </c>
      <c r="X337" s="49" t="s">
        <v>1409</v>
      </c>
      <c r="Y337" s="157"/>
      <c r="Z337" s="157"/>
      <c r="AA337" s="157"/>
      <c r="AB337" s="25"/>
      <c r="AC337" s="25"/>
    </row>
    <row r="338" spans="1:29" ht="34.5" hidden="1" thickBot="1" x14ac:dyDescent="0.25">
      <c r="A338" s="160" t="s">
        <v>2175</v>
      </c>
      <c r="B338" s="143" t="s">
        <v>1690</v>
      </c>
      <c r="C338" s="59" t="s">
        <v>2064</v>
      </c>
      <c r="D338" s="24" t="s">
        <v>2003</v>
      </c>
      <c r="E338" s="59" t="s">
        <v>2065</v>
      </c>
      <c r="F338" s="25"/>
      <c r="G338" s="160">
        <v>1</v>
      </c>
      <c r="H338" s="160">
        <v>1.3</v>
      </c>
      <c r="I338" s="160">
        <v>13.5</v>
      </c>
      <c r="J338" s="160" t="s">
        <v>2175</v>
      </c>
      <c r="K338" s="160" t="s">
        <v>2174</v>
      </c>
      <c r="L338" s="24" t="s">
        <v>1425</v>
      </c>
      <c r="M338" s="24" t="s">
        <v>1426</v>
      </c>
      <c r="N338" s="25" t="s">
        <v>80</v>
      </c>
      <c r="O338" s="25" t="s">
        <v>62</v>
      </c>
      <c r="P338" s="25" t="s">
        <v>290</v>
      </c>
      <c r="Q338" s="25"/>
      <c r="R338" s="94" t="s">
        <v>1396</v>
      </c>
      <c r="S338" s="25"/>
      <c r="T338" s="25"/>
      <c r="U338" s="25"/>
      <c r="V338" s="25"/>
      <c r="W338" s="49" t="s">
        <v>445</v>
      </c>
      <c r="X338" s="49" t="s">
        <v>1410</v>
      </c>
      <c r="Y338" s="157"/>
      <c r="Z338" s="157"/>
      <c r="AA338" s="157"/>
      <c r="AB338" s="25"/>
      <c r="AC338" s="25"/>
    </row>
    <row r="339" spans="1:29" ht="34.5" hidden="1" thickBot="1" x14ac:dyDescent="0.25">
      <c r="A339" s="160" t="s">
        <v>2175</v>
      </c>
      <c r="B339" s="143" t="s">
        <v>2004</v>
      </c>
      <c r="C339" s="59" t="s">
        <v>2064</v>
      </c>
      <c r="D339" s="24" t="s">
        <v>2005</v>
      </c>
      <c r="E339" s="59" t="s">
        <v>2065</v>
      </c>
      <c r="F339" s="25"/>
      <c r="G339" s="160">
        <v>1</v>
      </c>
      <c r="H339" s="160">
        <v>1.3</v>
      </c>
      <c r="I339" s="160">
        <v>13.5</v>
      </c>
      <c r="J339" s="160" t="s">
        <v>2175</v>
      </c>
      <c r="K339" s="160" t="s">
        <v>2174</v>
      </c>
      <c r="L339" s="24" t="s">
        <v>1427</v>
      </c>
      <c r="M339" s="24" t="s">
        <v>1428</v>
      </c>
      <c r="N339" s="25" t="s">
        <v>80</v>
      </c>
      <c r="O339" s="25" t="s">
        <v>62</v>
      </c>
      <c r="P339" s="25" t="s">
        <v>194</v>
      </c>
      <c r="Q339" s="25"/>
      <c r="R339" s="92" t="s">
        <v>1397</v>
      </c>
      <c r="S339" s="25"/>
      <c r="T339" s="25"/>
      <c r="U339" s="25"/>
      <c r="V339" s="25"/>
      <c r="W339" s="49" t="s">
        <v>1411</v>
      </c>
      <c r="X339" s="49" t="s">
        <v>1410</v>
      </c>
      <c r="Y339" s="157"/>
      <c r="Z339" s="157"/>
      <c r="AA339" s="157"/>
      <c r="AB339" s="25"/>
      <c r="AC339" s="25"/>
    </row>
    <row r="340" spans="1:29" ht="45.75" hidden="1" thickBot="1" x14ac:dyDescent="0.25">
      <c r="A340" s="160" t="s">
        <v>2175</v>
      </c>
      <c r="B340" s="143" t="s">
        <v>1690</v>
      </c>
      <c r="C340" s="59" t="s">
        <v>2064</v>
      </c>
      <c r="D340" s="24" t="s">
        <v>2006</v>
      </c>
      <c r="E340" s="59" t="s">
        <v>2065</v>
      </c>
      <c r="F340" s="25"/>
      <c r="G340" s="160">
        <v>1</v>
      </c>
      <c r="H340" s="160">
        <v>1.3</v>
      </c>
      <c r="I340" s="160">
        <v>13.5</v>
      </c>
      <c r="J340" s="160" t="s">
        <v>2175</v>
      </c>
      <c r="K340" s="160" t="s">
        <v>2174</v>
      </c>
      <c r="L340" s="24" t="s">
        <v>1429</v>
      </c>
      <c r="M340" s="24" t="s">
        <v>1428</v>
      </c>
      <c r="N340" s="25" t="s">
        <v>80</v>
      </c>
      <c r="O340" s="25" t="s">
        <v>62</v>
      </c>
      <c r="P340" s="25" t="s">
        <v>194</v>
      </c>
      <c r="Q340" s="25"/>
      <c r="R340" s="92" t="s">
        <v>1398</v>
      </c>
      <c r="S340" s="25"/>
      <c r="T340" s="25"/>
      <c r="U340" s="25"/>
      <c r="V340" s="25"/>
      <c r="W340" s="49" t="s">
        <v>1412</v>
      </c>
      <c r="X340" s="49" t="s">
        <v>1410</v>
      </c>
      <c r="Y340" s="157"/>
      <c r="Z340" s="157"/>
      <c r="AA340" s="157"/>
      <c r="AB340" s="25"/>
      <c r="AC340" s="25"/>
    </row>
    <row r="341" spans="1:29" ht="34.5" hidden="1" thickBot="1" x14ac:dyDescent="0.25">
      <c r="A341" s="25"/>
      <c r="B341" s="148" t="s">
        <v>1686</v>
      </c>
      <c r="C341" s="59" t="s">
        <v>2064</v>
      </c>
      <c r="D341" s="142" t="s">
        <v>1738</v>
      </c>
      <c r="E341" s="59" t="s">
        <v>2065</v>
      </c>
      <c r="F341" s="25"/>
      <c r="G341" s="25"/>
      <c r="H341" s="25"/>
      <c r="I341" s="25"/>
      <c r="J341" s="25"/>
      <c r="K341" s="25"/>
      <c r="L341" s="24"/>
      <c r="M341" s="24"/>
      <c r="N341" s="25"/>
      <c r="O341" s="25"/>
      <c r="P341" s="25"/>
      <c r="Q341" s="25"/>
      <c r="R341" s="25"/>
      <c r="S341" s="25"/>
      <c r="T341" s="25"/>
      <c r="U341" s="25"/>
      <c r="V341" s="25"/>
      <c r="W341" s="25"/>
      <c r="X341" s="25"/>
      <c r="Y341" s="157"/>
      <c r="Z341" s="157"/>
      <c r="AA341" s="157"/>
      <c r="AB341" s="25"/>
      <c r="AC341" s="25"/>
    </row>
    <row r="342" spans="1:29" ht="45.75" hidden="1" thickBot="1" x14ac:dyDescent="0.25">
      <c r="A342" s="25"/>
      <c r="B342" s="143" t="s">
        <v>1687</v>
      </c>
      <c r="C342" s="59" t="s">
        <v>2064</v>
      </c>
      <c r="D342" s="104" t="s">
        <v>2007</v>
      </c>
      <c r="E342" s="59" t="s">
        <v>2065</v>
      </c>
      <c r="F342" s="25"/>
      <c r="G342" s="25"/>
      <c r="H342" s="25"/>
      <c r="I342" s="25"/>
      <c r="J342" s="25"/>
      <c r="K342" s="25"/>
      <c r="L342" s="24" t="s">
        <v>1445</v>
      </c>
      <c r="M342" s="24" t="s">
        <v>1414</v>
      </c>
      <c r="N342" s="25" t="s">
        <v>80</v>
      </c>
      <c r="O342" s="25" t="s">
        <v>86</v>
      </c>
      <c r="P342" s="25" t="s">
        <v>290</v>
      </c>
      <c r="Q342" s="25"/>
      <c r="R342" s="92" t="s">
        <v>1399</v>
      </c>
      <c r="S342" s="25"/>
      <c r="T342" s="25"/>
      <c r="U342" s="25"/>
      <c r="V342" s="25"/>
      <c r="W342" s="49" t="s">
        <v>1435</v>
      </c>
      <c r="X342" s="49" t="s">
        <v>1436</v>
      </c>
      <c r="Y342" s="157"/>
      <c r="Z342" s="157"/>
      <c r="AA342" s="157"/>
      <c r="AB342" s="25"/>
      <c r="AC342" s="25"/>
    </row>
    <row r="343" spans="1:29" ht="34.5" hidden="1" thickBot="1" x14ac:dyDescent="0.25">
      <c r="A343" s="25"/>
      <c r="B343" s="143" t="s">
        <v>1702</v>
      </c>
      <c r="C343" s="59" t="s">
        <v>2064</v>
      </c>
      <c r="D343" s="104" t="s">
        <v>2008</v>
      </c>
      <c r="E343" s="59" t="s">
        <v>2065</v>
      </c>
      <c r="F343" s="25"/>
      <c r="G343" s="25"/>
      <c r="H343" s="25"/>
      <c r="I343" s="25"/>
      <c r="J343" s="25"/>
      <c r="K343" s="25"/>
      <c r="L343" s="24" t="s">
        <v>1446</v>
      </c>
      <c r="M343" s="24" t="s">
        <v>1447</v>
      </c>
      <c r="N343" s="25" t="s">
        <v>80</v>
      </c>
      <c r="O343" s="25" t="s">
        <v>86</v>
      </c>
      <c r="P343" s="25" t="s">
        <v>194</v>
      </c>
      <c r="Q343" s="25"/>
      <c r="R343" s="92" t="s">
        <v>1430</v>
      </c>
      <c r="S343" s="25"/>
      <c r="T343" s="25"/>
      <c r="U343" s="25"/>
      <c r="V343" s="25"/>
      <c r="W343" s="49" t="s">
        <v>1437</v>
      </c>
      <c r="X343" s="49" t="s">
        <v>1438</v>
      </c>
      <c r="Y343" s="157"/>
      <c r="Z343" s="157"/>
      <c r="AA343" s="157"/>
      <c r="AB343" s="25"/>
      <c r="AC343" s="25"/>
    </row>
    <row r="344" spans="1:29" ht="34.5" hidden="1" thickBot="1" x14ac:dyDescent="0.25">
      <c r="A344" s="25"/>
      <c r="B344" s="145" t="s">
        <v>1690</v>
      </c>
      <c r="C344" s="59" t="s">
        <v>2064</v>
      </c>
      <c r="D344" s="105" t="s">
        <v>2009</v>
      </c>
      <c r="E344" s="59" t="s">
        <v>2065</v>
      </c>
      <c r="F344" s="25"/>
      <c r="G344" s="25"/>
      <c r="H344" s="25"/>
      <c r="I344" s="25"/>
      <c r="J344" s="25"/>
      <c r="K344" s="25"/>
      <c r="L344" s="24" t="s">
        <v>1448</v>
      </c>
      <c r="M344" s="24" t="s">
        <v>1449</v>
      </c>
      <c r="N344" s="25" t="s">
        <v>80</v>
      </c>
      <c r="O344" s="25" t="s">
        <v>62</v>
      </c>
      <c r="P344" s="25" t="s">
        <v>194</v>
      </c>
      <c r="Q344" s="25"/>
      <c r="R344" s="92" t="s">
        <v>1431</v>
      </c>
      <c r="S344" s="25"/>
      <c r="T344" s="25"/>
      <c r="U344" s="25"/>
      <c r="V344" s="25"/>
      <c r="W344" s="49" t="s">
        <v>1439</v>
      </c>
      <c r="X344" s="49" t="s">
        <v>1440</v>
      </c>
      <c r="Y344" s="157"/>
      <c r="Z344" s="157"/>
      <c r="AA344" s="157"/>
      <c r="AB344" s="25"/>
      <c r="AC344" s="25"/>
    </row>
    <row r="345" spans="1:29" ht="34.5" hidden="1" thickBot="1" x14ac:dyDescent="0.25">
      <c r="A345" s="25"/>
      <c r="B345" s="143" t="s">
        <v>1702</v>
      </c>
      <c r="C345" s="59" t="s">
        <v>2064</v>
      </c>
      <c r="D345" s="104" t="s">
        <v>2010</v>
      </c>
      <c r="E345" s="59" t="s">
        <v>2065</v>
      </c>
      <c r="F345" s="25"/>
      <c r="G345" s="25"/>
      <c r="H345" s="25"/>
      <c r="I345" s="25"/>
      <c r="J345" s="25"/>
      <c r="K345" s="25"/>
      <c r="L345" s="24" t="s">
        <v>1450</v>
      </c>
      <c r="M345" s="24" t="s">
        <v>1451</v>
      </c>
      <c r="N345" s="25" t="s">
        <v>80</v>
      </c>
      <c r="O345" s="25" t="s">
        <v>62</v>
      </c>
      <c r="P345" s="25" t="s">
        <v>194</v>
      </c>
      <c r="Q345" s="25"/>
      <c r="R345" s="92" t="s">
        <v>1431</v>
      </c>
      <c r="S345" s="25"/>
      <c r="T345" s="25"/>
      <c r="U345" s="25"/>
      <c r="V345" s="25"/>
      <c r="W345" s="49" t="s">
        <v>1441</v>
      </c>
      <c r="X345" s="49" t="s">
        <v>1440</v>
      </c>
      <c r="Y345" s="157"/>
      <c r="Z345" s="157"/>
      <c r="AA345" s="157"/>
      <c r="AB345" s="25"/>
      <c r="AC345" s="25"/>
    </row>
    <row r="346" spans="1:29" ht="34.5" hidden="1" thickBot="1" x14ac:dyDescent="0.25">
      <c r="A346" s="25"/>
      <c r="B346" s="145" t="s">
        <v>1690</v>
      </c>
      <c r="C346" s="59" t="s">
        <v>2064</v>
      </c>
      <c r="D346" s="105" t="s">
        <v>2011</v>
      </c>
      <c r="E346" s="59" t="s">
        <v>2065</v>
      </c>
      <c r="F346" s="25"/>
      <c r="G346" s="25"/>
      <c r="H346" s="25"/>
      <c r="I346" s="25"/>
      <c r="J346" s="25"/>
      <c r="K346" s="25"/>
      <c r="L346" s="24" t="s">
        <v>1452</v>
      </c>
      <c r="M346" s="24" t="s">
        <v>1453</v>
      </c>
      <c r="N346" s="25" t="s">
        <v>80</v>
      </c>
      <c r="O346" s="25" t="s">
        <v>62</v>
      </c>
      <c r="P346" s="25" t="s">
        <v>194</v>
      </c>
      <c r="Q346" s="25"/>
      <c r="R346" s="94" t="s">
        <v>1432</v>
      </c>
      <c r="S346" s="25"/>
      <c r="T346" s="25"/>
      <c r="U346" s="25"/>
      <c r="V346" s="25"/>
      <c r="W346" s="49" t="s">
        <v>1411</v>
      </c>
      <c r="X346" s="114" t="s">
        <v>1438</v>
      </c>
      <c r="Y346" s="157"/>
      <c r="Z346" s="157"/>
      <c r="AA346" s="157"/>
      <c r="AB346" s="25"/>
      <c r="AC346" s="25"/>
    </row>
    <row r="347" spans="1:29" ht="34.5" hidden="1" thickBot="1" x14ac:dyDescent="0.25">
      <c r="B347" s="143" t="s">
        <v>1702</v>
      </c>
      <c r="C347" s="59" t="s">
        <v>2064</v>
      </c>
      <c r="D347" s="104" t="s">
        <v>2012</v>
      </c>
      <c r="E347" s="59" t="s">
        <v>2065</v>
      </c>
      <c r="F347" s="25"/>
      <c r="G347" s="25"/>
      <c r="H347" s="25"/>
      <c r="I347" s="25"/>
      <c r="J347" s="25"/>
      <c r="K347" s="25"/>
      <c r="L347" s="24" t="s">
        <v>1454</v>
      </c>
      <c r="M347" s="24" t="s">
        <v>1455</v>
      </c>
      <c r="N347" s="25" t="s">
        <v>453</v>
      </c>
      <c r="O347" s="25" t="s">
        <v>62</v>
      </c>
      <c r="P347" s="25" t="s">
        <v>194</v>
      </c>
      <c r="Q347" s="25"/>
      <c r="R347" s="92" t="s">
        <v>1433</v>
      </c>
      <c r="S347" s="25"/>
      <c r="T347" s="25"/>
      <c r="U347" s="25"/>
      <c r="V347" s="25"/>
      <c r="W347" s="49" t="s">
        <v>1442</v>
      </c>
      <c r="X347" s="49" t="s">
        <v>1443</v>
      </c>
      <c r="Y347" s="157"/>
      <c r="Z347" s="157"/>
      <c r="AA347" s="157"/>
      <c r="AB347" s="25"/>
      <c r="AC347" s="25"/>
    </row>
    <row r="348" spans="1:29" ht="45.75" hidden="1" thickBot="1" x14ac:dyDescent="0.25">
      <c r="A348" s="25"/>
      <c r="B348" s="143" t="s">
        <v>1690</v>
      </c>
      <c r="C348" s="59" t="s">
        <v>2064</v>
      </c>
      <c r="D348" s="104" t="s">
        <v>2013</v>
      </c>
      <c r="E348" s="59" t="s">
        <v>2065</v>
      </c>
      <c r="F348" s="25"/>
      <c r="G348" s="25"/>
      <c r="H348" s="25"/>
      <c r="I348" s="25"/>
      <c r="J348" s="25"/>
      <c r="K348" s="25"/>
      <c r="L348" s="24" t="s">
        <v>1456</v>
      </c>
      <c r="M348" s="24" t="s">
        <v>1457</v>
      </c>
      <c r="N348" s="25" t="s">
        <v>453</v>
      </c>
      <c r="O348" s="25" t="s">
        <v>62</v>
      </c>
      <c r="P348" s="25" t="s">
        <v>194</v>
      </c>
      <c r="Q348" s="25"/>
      <c r="R348" s="92" t="s">
        <v>1434</v>
      </c>
      <c r="S348" s="25"/>
      <c r="T348" s="25"/>
      <c r="U348" s="25"/>
      <c r="V348" s="25"/>
      <c r="W348" s="49" t="s">
        <v>445</v>
      </c>
      <c r="X348" s="49" t="s">
        <v>1444</v>
      </c>
      <c r="Y348" s="157"/>
      <c r="Z348" s="157"/>
      <c r="AA348" s="157"/>
      <c r="AB348" s="25"/>
      <c r="AC348" s="25"/>
    </row>
    <row r="349" spans="1:29" ht="57" hidden="1" thickBot="1" x14ac:dyDescent="0.25">
      <c r="A349" s="160" t="s">
        <v>2180</v>
      </c>
      <c r="B349" s="143" t="s">
        <v>1686</v>
      </c>
      <c r="C349" s="59" t="s">
        <v>2064</v>
      </c>
      <c r="D349" s="43" t="s">
        <v>2014</v>
      </c>
      <c r="E349" s="59" t="s">
        <v>2065</v>
      </c>
      <c r="F349" s="25"/>
      <c r="G349" s="160">
        <v>1</v>
      </c>
      <c r="H349" s="160">
        <v>1.5</v>
      </c>
      <c r="I349" s="160" t="s">
        <v>2169</v>
      </c>
      <c r="J349" s="160" t="s">
        <v>2180</v>
      </c>
      <c r="K349" s="160" t="s">
        <v>2179</v>
      </c>
      <c r="L349" s="24" t="s">
        <v>1507</v>
      </c>
      <c r="M349" s="24" t="s">
        <v>1508</v>
      </c>
      <c r="N349" s="25" t="s">
        <v>80</v>
      </c>
      <c r="O349" s="25" t="s">
        <v>62</v>
      </c>
      <c r="P349" s="25" t="s">
        <v>81</v>
      </c>
      <c r="Q349" s="25"/>
      <c r="R349" s="97" t="s">
        <v>1458</v>
      </c>
      <c r="S349" s="25"/>
      <c r="T349" s="25"/>
      <c r="U349" s="25"/>
      <c r="V349" s="25"/>
      <c r="W349" s="43" t="s">
        <v>1479</v>
      </c>
      <c r="X349" s="43" t="s">
        <v>1481</v>
      </c>
      <c r="Y349" s="157"/>
      <c r="Z349" s="157"/>
      <c r="AA349" s="157"/>
      <c r="AB349" s="25"/>
      <c r="AC349" s="25"/>
    </row>
    <row r="350" spans="1:29" ht="45.75" hidden="1" thickBot="1" x14ac:dyDescent="0.25">
      <c r="A350" s="160" t="s">
        <v>2180</v>
      </c>
      <c r="B350" s="143" t="s">
        <v>1687</v>
      </c>
      <c r="C350" s="59" t="s">
        <v>2064</v>
      </c>
      <c r="D350" s="43" t="s">
        <v>2015</v>
      </c>
      <c r="E350" s="59" t="s">
        <v>2065</v>
      </c>
      <c r="F350" s="25"/>
      <c r="G350" s="160">
        <v>1</v>
      </c>
      <c r="H350" s="160">
        <v>1.5</v>
      </c>
      <c r="I350" s="160" t="s">
        <v>2169</v>
      </c>
      <c r="J350" s="160" t="s">
        <v>2180</v>
      </c>
      <c r="K350" s="160" t="s">
        <v>2179</v>
      </c>
      <c r="L350" s="24" t="s">
        <v>1509</v>
      </c>
      <c r="M350" s="24" t="s">
        <v>1510</v>
      </c>
      <c r="N350" s="25" t="s">
        <v>1511</v>
      </c>
      <c r="O350" s="25" t="s">
        <v>86</v>
      </c>
      <c r="P350" s="25" t="s">
        <v>84</v>
      </c>
      <c r="Q350" s="25"/>
      <c r="R350" s="43" t="s">
        <v>1460</v>
      </c>
      <c r="S350" s="25"/>
      <c r="T350" s="25"/>
      <c r="U350" s="25"/>
      <c r="V350" s="25"/>
      <c r="W350" s="43" t="s">
        <v>1480</v>
      </c>
      <c r="X350" s="116" t="s">
        <v>1475</v>
      </c>
      <c r="Y350" s="157"/>
      <c r="Z350" s="157"/>
      <c r="AA350" s="157"/>
      <c r="AB350" s="25"/>
      <c r="AC350" s="25"/>
    </row>
    <row r="351" spans="1:29" ht="90.75" hidden="1" thickBot="1" x14ac:dyDescent="0.25">
      <c r="A351" s="160" t="s">
        <v>2180</v>
      </c>
      <c r="B351" s="143" t="s">
        <v>1702</v>
      </c>
      <c r="C351" s="59" t="s">
        <v>2064</v>
      </c>
      <c r="D351" s="116" t="s">
        <v>2016</v>
      </c>
      <c r="E351" s="59" t="s">
        <v>2065</v>
      </c>
      <c r="F351" s="25"/>
      <c r="G351" s="160">
        <v>1</v>
      </c>
      <c r="H351" s="160">
        <v>1.5</v>
      </c>
      <c r="I351" s="160" t="s">
        <v>2169</v>
      </c>
      <c r="J351" s="160" t="s">
        <v>2180</v>
      </c>
      <c r="K351" s="160" t="s">
        <v>2179</v>
      </c>
      <c r="L351" s="24" t="s">
        <v>1512</v>
      </c>
      <c r="M351" s="24" t="s">
        <v>1513</v>
      </c>
      <c r="N351" s="25" t="s">
        <v>80</v>
      </c>
      <c r="O351" s="25" t="s">
        <v>86</v>
      </c>
      <c r="P351" s="25" t="s">
        <v>290</v>
      </c>
      <c r="Q351" s="25"/>
      <c r="R351" s="43" t="s">
        <v>1461</v>
      </c>
      <c r="S351" s="25"/>
      <c r="T351" s="25"/>
      <c r="U351" s="25"/>
      <c r="V351" s="25"/>
      <c r="W351" s="116" t="s">
        <v>1484</v>
      </c>
      <c r="X351" s="116" t="s">
        <v>1482</v>
      </c>
      <c r="Y351" s="157"/>
      <c r="Z351" s="157"/>
      <c r="AA351" s="157"/>
      <c r="AB351" s="25"/>
      <c r="AC351" s="25"/>
    </row>
    <row r="352" spans="1:29" ht="79.5" hidden="1" thickBot="1" x14ac:dyDescent="0.25">
      <c r="A352" s="160" t="s">
        <v>2180</v>
      </c>
      <c r="B352" s="143" t="s">
        <v>1690</v>
      </c>
      <c r="C352" s="59" t="s">
        <v>2064</v>
      </c>
      <c r="D352" s="43" t="s">
        <v>2017</v>
      </c>
      <c r="E352" s="59" t="s">
        <v>2065</v>
      </c>
      <c r="F352" s="25"/>
      <c r="G352" s="160">
        <v>1</v>
      </c>
      <c r="H352" s="160">
        <v>1.5</v>
      </c>
      <c r="I352" s="160" t="s">
        <v>2169</v>
      </c>
      <c r="J352" s="160" t="s">
        <v>2180</v>
      </c>
      <c r="K352" s="160" t="s">
        <v>2179</v>
      </c>
      <c r="L352" s="24" t="s">
        <v>1514</v>
      </c>
      <c r="M352" s="24" t="s">
        <v>1515</v>
      </c>
      <c r="N352" s="25" t="s">
        <v>80</v>
      </c>
      <c r="O352" s="25" t="s">
        <v>62</v>
      </c>
      <c r="P352" s="25" t="s">
        <v>194</v>
      </c>
      <c r="Q352" s="25"/>
      <c r="R352" s="43" t="s">
        <v>1462</v>
      </c>
      <c r="S352" s="25"/>
      <c r="T352" s="25"/>
      <c r="U352" s="25"/>
      <c r="V352" s="25"/>
      <c r="W352" s="43" t="s">
        <v>1485</v>
      </c>
      <c r="X352" s="88" t="s">
        <v>1483</v>
      </c>
      <c r="Y352" s="157"/>
      <c r="Z352" s="157"/>
      <c r="AA352" s="157"/>
      <c r="AB352" s="25"/>
      <c r="AC352" s="25"/>
    </row>
    <row r="353" spans="1:29" ht="57" hidden="1" thickBot="1" x14ac:dyDescent="0.25">
      <c r="A353" s="160" t="s">
        <v>2180</v>
      </c>
      <c r="B353" s="143" t="s">
        <v>1690</v>
      </c>
      <c r="C353" s="59" t="s">
        <v>2064</v>
      </c>
      <c r="D353" s="43" t="s">
        <v>2018</v>
      </c>
      <c r="E353" s="59" t="s">
        <v>2065</v>
      </c>
      <c r="F353" s="25"/>
      <c r="G353" s="160">
        <v>1</v>
      </c>
      <c r="H353" s="160">
        <v>1.5</v>
      </c>
      <c r="I353" s="160" t="s">
        <v>2169</v>
      </c>
      <c r="J353" s="160" t="s">
        <v>2180</v>
      </c>
      <c r="K353" s="160" t="s">
        <v>2179</v>
      </c>
      <c r="L353" s="24" t="s">
        <v>1516</v>
      </c>
      <c r="M353" s="24" t="s">
        <v>1517</v>
      </c>
      <c r="N353" s="25" t="s">
        <v>80</v>
      </c>
      <c r="O353" s="25" t="s">
        <v>62</v>
      </c>
      <c r="P353" s="25" t="s">
        <v>194</v>
      </c>
      <c r="Q353" s="25"/>
      <c r="R353" s="43" t="s">
        <v>1463</v>
      </c>
      <c r="S353" s="25"/>
      <c r="T353" s="25"/>
      <c r="U353" s="25"/>
      <c r="V353" s="25"/>
      <c r="W353" s="43" t="s">
        <v>1486</v>
      </c>
      <c r="X353" s="117" t="s">
        <v>1487</v>
      </c>
      <c r="Y353" s="157"/>
      <c r="Z353" s="157"/>
      <c r="AA353" s="157"/>
      <c r="AB353" s="25"/>
      <c r="AC353" s="25"/>
    </row>
    <row r="354" spans="1:29" ht="45.75" hidden="1" thickBot="1" x14ac:dyDescent="0.25">
      <c r="A354" s="160" t="s">
        <v>2180</v>
      </c>
      <c r="B354" s="143" t="s">
        <v>1690</v>
      </c>
      <c r="C354" s="59" t="s">
        <v>2064</v>
      </c>
      <c r="D354" s="43" t="s">
        <v>2019</v>
      </c>
      <c r="E354" s="59" t="s">
        <v>2065</v>
      </c>
      <c r="F354" s="25"/>
      <c r="G354" s="160">
        <v>1</v>
      </c>
      <c r="H354" s="160">
        <v>1.5</v>
      </c>
      <c r="I354" s="160" t="s">
        <v>2169</v>
      </c>
      <c r="J354" s="160" t="s">
        <v>2180</v>
      </c>
      <c r="K354" s="160" t="s">
        <v>2179</v>
      </c>
      <c r="L354" s="24" t="s">
        <v>1518</v>
      </c>
      <c r="M354" s="24" t="s">
        <v>1519</v>
      </c>
      <c r="N354" s="25" t="s">
        <v>80</v>
      </c>
      <c r="O354" s="25" t="s">
        <v>62</v>
      </c>
      <c r="P354" s="25" t="s">
        <v>194</v>
      </c>
      <c r="Q354" s="25"/>
      <c r="R354" s="119" t="s">
        <v>1464</v>
      </c>
      <c r="S354" s="25"/>
      <c r="T354" s="25"/>
      <c r="U354" s="25"/>
      <c r="V354" s="25"/>
      <c r="W354" s="43" t="s">
        <v>1489</v>
      </c>
      <c r="X354" s="118" t="s">
        <v>1488</v>
      </c>
      <c r="Y354" s="157"/>
      <c r="Z354" s="157"/>
      <c r="AA354" s="157"/>
      <c r="AB354" s="25"/>
      <c r="AC354" s="25"/>
    </row>
    <row r="355" spans="1:29" ht="84.75" hidden="1" customHeight="1" thickBot="1" x14ac:dyDescent="0.25">
      <c r="A355" s="160" t="s">
        <v>2180</v>
      </c>
      <c r="B355" s="143" t="s">
        <v>1690</v>
      </c>
      <c r="C355" s="59" t="s">
        <v>2064</v>
      </c>
      <c r="D355" s="43" t="s">
        <v>2020</v>
      </c>
      <c r="E355" s="59" t="s">
        <v>2065</v>
      </c>
      <c r="F355" s="25"/>
      <c r="G355" s="160">
        <v>1</v>
      </c>
      <c r="H355" s="160">
        <v>1.5</v>
      </c>
      <c r="I355" s="160" t="s">
        <v>2169</v>
      </c>
      <c r="J355" s="160" t="s">
        <v>2180</v>
      </c>
      <c r="K355" s="160" t="s">
        <v>2179</v>
      </c>
      <c r="L355" s="24" t="s">
        <v>1520</v>
      </c>
      <c r="M355" s="26" t="s">
        <v>1521</v>
      </c>
      <c r="N355" s="25" t="s">
        <v>80</v>
      </c>
      <c r="O355" s="25" t="s">
        <v>62</v>
      </c>
      <c r="P355" s="25" t="s">
        <v>194</v>
      </c>
      <c r="Q355" s="25"/>
      <c r="R355" s="43" t="s">
        <v>1465</v>
      </c>
      <c r="S355" s="25"/>
      <c r="T355" s="25"/>
      <c r="U355" s="25"/>
      <c r="V355" s="25"/>
      <c r="W355" s="43" t="s">
        <v>1490</v>
      </c>
      <c r="X355" s="43" t="s">
        <v>1492</v>
      </c>
      <c r="Y355" s="157"/>
      <c r="Z355" s="157"/>
      <c r="AA355" s="157"/>
      <c r="AB355" s="25"/>
      <c r="AC355" s="25"/>
    </row>
    <row r="356" spans="1:29" ht="45.75" hidden="1" thickBot="1" x14ac:dyDescent="0.25">
      <c r="A356" s="160" t="s">
        <v>2180</v>
      </c>
      <c r="B356" s="143" t="s">
        <v>1702</v>
      </c>
      <c r="C356" s="59" t="s">
        <v>2064</v>
      </c>
      <c r="D356" s="116" t="s">
        <v>2021</v>
      </c>
      <c r="E356" s="59" t="s">
        <v>2065</v>
      </c>
      <c r="F356" s="25"/>
      <c r="G356" s="160">
        <v>1</v>
      </c>
      <c r="H356" s="160">
        <v>1.5</v>
      </c>
      <c r="I356" s="160" t="s">
        <v>2169</v>
      </c>
      <c r="J356" s="160" t="s">
        <v>2180</v>
      </c>
      <c r="K356" s="160" t="s">
        <v>2179</v>
      </c>
      <c r="L356" s="24" t="s">
        <v>1522</v>
      </c>
      <c r="M356" s="24" t="s">
        <v>1523</v>
      </c>
      <c r="N356" s="25" t="s">
        <v>80</v>
      </c>
      <c r="O356" s="25" t="s">
        <v>62</v>
      </c>
      <c r="P356" s="25" t="s">
        <v>290</v>
      </c>
      <c r="Q356" s="25"/>
      <c r="R356" s="43" t="s">
        <v>1459</v>
      </c>
      <c r="S356" s="25"/>
      <c r="T356" s="25"/>
      <c r="U356" s="25"/>
      <c r="V356" s="25"/>
      <c r="W356" s="43" t="s">
        <v>1491</v>
      </c>
      <c r="X356" s="116" t="s">
        <v>1476</v>
      </c>
      <c r="Y356" s="157"/>
      <c r="Z356" s="157"/>
      <c r="AA356" s="157"/>
      <c r="AB356" s="25"/>
      <c r="AC356" s="25"/>
    </row>
    <row r="357" spans="1:29" ht="45.75" hidden="1" thickBot="1" x14ac:dyDescent="0.25">
      <c r="A357" s="160" t="s">
        <v>2180</v>
      </c>
      <c r="B357" s="143" t="s">
        <v>1690</v>
      </c>
      <c r="C357" s="59" t="s">
        <v>2064</v>
      </c>
      <c r="D357" s="43" t="s">
        <v>2022</v>
      </c>
      <c r="E357" s="59" t="s">
        <v>2065</v>
      </c>
      <c r="F357" s="25"/>
      <c r="G357" s="160">
        <v>1</v>
      </c>
      <c r="H357" s="160">
        <v>1.5</v>
      </c>
      <c r="I357" s="160" t="s">
        <v>2169</v>
      </c>
      <c r="J357" s="160" t="s">
        <v>2180</v>
      </c>
      <c r="K357" s="160" t="s">
        <v>2179</v>
      </c>
      <c r="L357" s="24" t="s">
        <v>1524</v>
      </c>
      <c r="M357" s="24" t="s">
        <v>1525</v>
      </c>
      <c r="N357" s="25" t="s">
        <v>80</v>
      </c>
      <c r="O357" s="25" t="s">
        <v>62</v>
      </c>
      <c r="P357" s="25" t="s">
        <v>194</v>
      </c>
      <c r="Q357" s="25"/>
      <c r="R357" s="43" t="s">
        <v>1466</v>
      </c>
      <c r="S357" s="25"/>
      <c r="T357" s="25"/>
      <c r="U357" s="25"/>
      <c r="V357" s="25"/>
      <c r="W357" s="43" t="s">
        <v>1494</v>
      </c>
      <c r="X357" s="43" t="s">
        <v>1493</v>
      </c>
      <c r="Y357" s="157"/>
      <c r="Z357" s="157"/>
      <c r="AA357" s="157"/>
      <c r="AB357" s="25"/>
      <c r="AC357" s="25"/>
    </row>
    <row r="358" spans="1:29" ht="34.5" hidden="1" thickBot="1" x14ac:dyDescent="0.25">
      <c r="A358" s="160" t="s">
        <v>2180</v>
      </c>
      <c r="B358" s="143" t="s">
        <v>1690</v>
      </c>
      <c r="C358" s="59" t="s">
        <v>2064</v>
      </c>
      <c r="D358" s="43" t="s">
        <v>2023</v>
      </c>
      <c r="E358" s="59" t="s">
        <v>2065</v>
      </c>
      <c r="F358" s="25"/>
      <c r="G358" s="160">
        <v>1</v>
      </c>
      <c r="H358" s="160">
        <v>1.5</v>
      </c>
      <c r="I358" s="160" t="s">
        <v>2169</v>
      </c>
      <c r="J358" s="160" t="s">
        <v>2180</v>
      </c>
      <c r="K358" s="160" t="s">
        <v>2179</v>
      </c>
      <c r="L358" s="24" t="s">
        <v>1526</v>
      </c>
      <c r="M358" s="24" t="s">
        <v>1523</v>
      </c>
      <c r="N358" s="25" t="s">
        <v>80</v>
      </c>
      <c r="O358" s="25" t="s">
        <v>62</v>
      </c>
      <c r="P358" s="25" t="s">
        <v>194</v>
      </c>
      <c r="Q358" s="25"/>
      <c r="R358" s="43" t="s">
        <v>1467</v>
      </c>
      <c r="S358" s="25"/>
      <c r="T358" s="25"/>
      <c r="U358" s="25"/>
      <c r="V358" s="25"/>
      <c r="W358" s="97" t="s">
        <v>1477</v>
      </c>
      <c r="X358" s="43" t="s">
        <v>1495</v>
      </c>
      <c r="Y358" s="157"/>
      <c r="Z358" s="157"/>
      <c r="AA358" s="157"/>
      <c r="AB358" s="25"/>
      <c r="AC358" s="25"/>
    </row>
    <row r="359" spans="1:29" ht="34.5" hidden="1" thickBot="1" x14ac:dyDescent="0.25">
      <c r="A359" s="160" t="s">
        <v>2180</v>
      </c>
      <c r="B359" s="143" t="s">
        <v>1690</v>
      </c>
      <c r="C359" s="59" t="s">
        <v>2064</v>
      </c>
      <c r="D359" s="43" t="s">
        <v>2024</v>
      </c>
      <c r="E359" s="59" t="s">
        <v>2065</v>
      </c>
      <c r="F359" s="25"/>
      <c r="G359" s="160">
        <v>1</v>
      </c>
      <c r="H359" s="160">
        <v>1.5</v>
      </c>
      <c r="I359" s="160" t="s">
        <v>2169</v>
      </c>
      <c r="J359" s="160" t="s">
        <v>2180</v>
      </c>
      <c r="K359" s="160" t="s">
        <v>2179</v>
      </c>
      <c r="L359" s="24" t="s">
        <v>1527</v>
      </c>
      <c r="M359" s="24" t="s">
        <v>1528</v>
      </c>
      <c r="N359" s="25" t="s">
        <v>80</v>
      </c>
      <c r="O359" s="25" t="s">
        <v>62</v>
      </c>
      <c r="P359" s="25" t="s">
        <v>194</v>
      </c>
      <c r="Q359" s="25"/>
      <c r="R359" s="43" t="s">
        <v>1468</v>
      </c>
      <c r="S359" s="25"/>
      <c r="T359" s="25"/>
      <c r="U359" s="25"/>
      <c r="V359" s="25"/>
      <c r="W359" s="43" t="s">
        <v>1497</v>
      </c>
      <c r="X359" s="43" t="s">
        <v>1496</v>
      </c>
      <c r="Y359" s="157"/>
      <c r="Z359" s="157"/>
      <c r="AA359" s="157"/>
      <c r="AB359" s="25"/>
      <c r="AC359" s="25"/>
    </row>
    <row r="360" spans="1:29" ht="34.5" hidden="1" thickBot="1" x14ac:dyDescent="0.25">
      <c r="A360" s="160" t="s">
        <v>2180</v>
      </c>
      <c r="B360" s="143" t="s">
        <v>1690</v>
      </c>
      <c r="C360" s="59" t="s">
        <v>2064</v>
      </c>
      <c r="D360" s="43" t="s">
        <v>2025</v>
      </c>
      <c r="E360" s="59" t="s">
        <v>2065</v>
      </c>
      <c r="F360" s="25"/>
      <c r="G360" s="160">
        <v>1</v>
      </c>
      <c r="H360" s="160">
        <v>1.5</v>
      </c>
      <c r="I360" s="160" t="s">
        <v>2169</v>
      </c>
      <c r="J360" s="160" t="s">
        <v>2180</v>
      </c>
      <c r="K360" s="160" t="s">
        <v>2179</v>
      </c>
      <c r="L360" s="24" t="s">
        <v>1529</v>
      </c>
      <c r="M360" s="24" t="s">
        <v>1530</v>
      </c>
      <c r="N360" s="25" t="s">
        <v>80</v>
      </c>
      <c r="O360" s="25" t="s">
        <v>62</v>
      </c>
      <c r="P360" s="25" t="s">
        <v>194</v>
      </c>
      <c r="Q360" s="25"/>
      <c r="R360" s="43" t="s">
        <v>1469</v>
      </c>
      <c r="S360" s="25"/>
      <c r="T360" s="25"/>
      <c r="U360" s="25"/>
      <c r="V360" s="25"/>
      <c r="W360" s="97" t="s">
        <v>1478</v>
      </c>
      <c r="X360" s="43" t="s">
        <v>1498</v>
      </c>
      <c r="Y360" s="157"/>
      <c r="Z360" s="157"/>
      <c r="AA360" s="157"/>
      <c r="AB360" s="25"/>
      <c r="AC360" s="25"/>
    </row>
    <row r="361" spans="1:29" ht="45.75" hidden="1" thickBot="1" x14ac:dyDescent="0.25">
      <c r="A361" s="160" t="s">
        <v>2180</v>
      </c>
      <c r="B361" s="143" t="s">
        <v>2026</v>
      </c>
      <c r="C361" s="59" t="s">
        <v>2064</v>
      </c>
      <c r="D361" s="116" t="s">
        <v>2027</v>
      </c>
      <c r="E361" s="59" t="s">
        <v>2065</v>
      </c>
      <c r="F361" s="25"/>
      <c r="G361" s="160">
        <v>1</v>
      </c>
      <c r="H361" s="160">
        <v>1.5</v>
      </c>
      <c r="I361" s="160" t="s">
        <v>2169</v>
      </c>
      <c r="J361" s="160" t="s">
        <v>2180</v>
      </c>
      <c r="K361" s="160" t="s">
        <v>2179</v>
      </c>
      <c r="L361" s="24" t="s">
        <v>1531</v>
      </c>
      <c r="M361" s="24" t="s">
        <v>1532</v>
      </c>
      <c r="N361" s="25" t="s">
        <v>80</v>
      </c>
      <c r="O361" s="25" t="s">
        <v>62</v>
      </c>
      <c r="P361" s="25" t="s">
        <v>290</v>
      </c>
      <c r="Q361" s="25"/>
      <c r="R361" s="43" t="s">
        <v>1470</v>
      </c>
      <c r="S361" s="25"/>
      <c r="T361" s="25"/>
      <c r="U361" s="25"/>
      <c r="V361" s="25"/>
      <c r="W361" s="116" t="s">
        <v>1500</v>
      </c>
      <c r="X361" s="116" t="s">
        <v>1499</v>
      </c>
      <c r="Y361" s="157"/>
      <c r="Z361" s="157"/>
      <c r="AA361" s="157"/>
      <c r="AB361" s="25"/>
      <c r="AC361" s="25"/>
    </row>
    <row r="362" spans="1:29" ht="45.75" hidden="1" thickBot="1" x14ac:dyDescent="0.25">
      <c r="A362" s="160" t="s">
        <v>2180</v>
      </c>
      <c r="B362" s="143" t="s">
        <v>1690</v>
      </c>
      <c r="C362" s="59" t="s">
        <v>2064</v>
      </c>
      <c r="D362" s="43" t="s">
        <v>2028</v>
      </c>
      <c r="E362" s="59" t="s">
        <v>2065</v>
      </c>
      <c r="F362" s="25"/>
      <c r="G362" s="160">
        <v>1</v>
      </c>
      <c r="H362" s="160">
        <v>1.5</v>
      </c>
      <c r="I362" s="160" t="s">
        <v>2169</v>
      </c>
      <c r="J362" s="160" t="s">
        <v>2180</v>
      </c>
      <c r="K362" s="160" t="s">
        <v>2179</v>
      </c>
      <c r="L362" s="24" t="s">
        <v>1533</v>
      </c>
      <c r="M362" s="24" t="s">
        <v>1534</v>
      </c>
      <c r="N362" s="25" t="s">
        <v>80</v>
      </c>
      <c r="O362" s="25" t="s">
        <v>62</v>
      </c>
      <c r="P362" s="25" t="s">
        <v>194</v>
      </c>
      <c r="Q362" s="25"/>
      <c r="R362" s="43" t="s">
        <v>1471</v>
      </c>
      <c r="S362" s="25"/>
      <c r="T362" s="25"/>
      <c r="U362" s="25"/>
      <c r="V362" s="25"/>
      <c r="W362" s="43" t="s">
        <v>1501</v>
      </c>
      <c r="X362" s="43" t="s">
        <v>1483</v>
      </c>
      <c r="Y362" s="157"/>
      <c r="Z362" s="157"/>
      <c r="AA362" s="157"/>
      <c r="AB362" s="25"/>
      <c r="AC362" s="25"/>
    </row>
    <row r="363" spans="1:29" ht="34.5" hidden="1" thickBot="1" x14ac:dyDescent="0.25">
      <c r="A363" s="160" t="s">
        <v>2180</v>
      </c>
      <c r="B363" s="143" t="s">
        <v>1690</v>
      </c>
      <c r="C363" s="59" t="s">
        <v>2064</v>
      </c>
      <c r="D363" s="43" t="s">
        <v>2029</v>
      </c>
      <c r="E363" s="59" t="s">
        <v>2065</v>
      </c>
      <c r="F363" s="25"/>
      <c r="G363" s="160">
        <v>1</v>
      </c>
      <c r="H363" s="160">
        <v>1.5</v>
      </c>
      <c r="I363" s="160" t="s">
        <v>2169</v>
      </c>
      <c r="J363" s="160" t="s">
        <v>2180</v>
      </c>
      <c r="K363" s="160" t="s">
        <v>2179</v>
      </c>
      <c r="L363" s="24" t="s">
        <v>1535</v>
      </c>
      <c r="M363" s="24" t="s">
        <v>1536</v>
      </c>
      <c r="N363" s="25" t="s">
        <v>80</v>
      </c>
      <c r="O363" s="25" t="s">
        <v>62</v>
      </c>
      <c r="P363" s="25" t="s">
        <v>194</v>
      </c>
      <c r="Q363" s="25"/>
      <c r="R363" s="43" t="s">
        <v>1472</v>
      </c>
      <c r="S363" s="25"/>
      <c r="T363" s="25"/>
      <c r="U363" s="25"/>
      <c r="V363" s="25"/>
      <c r="W363" s="43" t="s">
        <v>1501</v>
      </c>
      <c r="X363" s="43" t="s">
        <v>1502</v>
      </c>
      <c r="Y363" s="157"/>
      <c r="Z363" s="157"/>
      <c r="AA363" s="157"/>
      <c r="AB363" s="25"/>
      <c r="AC363" s="25"/>
    </row>
    <row r="364" spans="1:29" ht="34.5" hidden="1" thickBot="1" x14ac:dyDescent="0.25">
      <c r="A364" s="160" t="s">
        <v>2180</v>
      </c>
      <c r="B364" s="143" t="s">
        <v>1690</v>
      </c>
      <c r="C364" s="59" t="s">
        <v>2064</v>
      </c>
      <c r="D364" s="43" t="s">
        <v>2030</v>
      </c>
      <c r="E364" s="59" t="s">
        <v>2065</v>
      </c>
      <c r="F364" s="25"/>
      <c r="G364" s="160">
        <v>1</v>
      </c>
      <c r="H364" s="160">
        <v>1.5</v>
      </c>
      <c r="I364" s="160" t="s">
        <v>2169</v>
      </c>
      <c r="J364" s="160" t="s">
        <v>2180</v>
      </c>
      <c r="K364" s="160" t="s">
        <v>2179</v>
      </c>
      <c r="L364" s="24" t="s">
        <v>1537</v>
      </c>
      <c r="M364" s="24" t="s">
        <v>1538</v>
      </c>
      <c r="N364" s="25" t="s">
        <v>80</v>
      </c>
      <c r="O364" s="25" t="s">
        <v>62</v>
      </c>
      <c r="P364" s="25" t="s">
        <v>194</v>
      </c>
      <c r="Q364" s="25"/>
      <c r="R364" s="43" t="s">
        <v>1473</v>
      </c>
      <c r="S364" s="25"/>
      <c r="T364" s="25"/>
      <c r="U364" s="25"/>
      <c r="V364" s="25"/>
      <c r="W364" s="43" t="s">
        <v>1503</v>
      </c>
      <c r="X364" s="43" t="s">
        <v>1504</v>
      </c>
      <c r="Y364" s="157"/>
      <c r="Z364" s="157"/>
      <c r="AA364" s="157"/>
      <c r="AB364" s="25"/>
      <c r="AC364" s="25"/>
    </row>
    <row r="365" spans="1:29" ht="34.5" hidden="1" thickBot="1" x14ac:dyDescent="0.25">
      <c r="A365" s="160" t="s">
        <v>2180</v>
      </c>
      <c r="B365" s="143" t="s">
        <v>1690</v>
      </c>
      <c r="C365" s="59" t="s">
        <v>2064</v>
      </c>
      <c r="D365" s="43" t="s">
        <v>2031</v>
      </c>
      <c r="E365" s="59" t="s">
        <v>2065</v>
      </c>
      <c r="F365" s="25"/>
      <c r="G365" s="160">
        <v>1</v>
      </c>
      <c r="H365" s="160">
        <v>1.5</v>
      </c>
      <c r="I365" s="160" t="s">
        <v>2169</v>
      </c>
      <c r="J365" s="160" t="s">
        <v>2180</v>
      </c>
      <c r="K365" s="160" t="s">
        <v>2179</v>
      </c>
      <c r="L365" s="24" t="s">
        <v>1539</v>
      </c>
      <c r="M365" s="24" t="s">
        <v>1540</v>
      </c>
      <c r="N365" s="25" t="s">
        <v>80</v>
      </c>
      <c r="O365" s="25" t="s">
        <v>62</v>
      </c>
      <c r="P365" s="25" t="s">
        <v>194</v>
      </c>
      <c r="Q365" s="25"/>
      <c r="R365" s="43" t="s">
        <v>1474</v>
      </c>
      <c r="S365" s="25"/>
      <c r="T365" s="25"/>
      <c r="U365" s="25"/>
      <c r="V365" s="25"/>
      <c r="W365" s="43" t="s">
        <v>1506</v>
      </c>
      <c r="X365" s="43" t="s">
        <v>1505</v>
      </c>
      <c r="Y365" s="157"/>
      <c r="Z365" s="157"/>
      <c r="AA365" s="157"/>
      <c r="AB365" s="25"/>
      <c r="AC365" s="25"/>
    </row>
    <row r="366" spans="1:29" ht="57" hidden="1" thickBot="1" x14ac:dyDescent="0.25">
      <c r="A366" s="160" t="s">
        <v>2178</v>
      </c>
      <c r="B366" s="143" t="s">
        <v>1686</v>
      </c>
      <c r="C366" s="59" t="s">
        <v>2071</v>
      </c>
      <c r="D366" s="120" t="s">
        <v>2032</v>
      </c>
      <c r="E366" s="59" t="s">
        <v>2065</v>
      </c>
      <c r="F366" s="25"/>
      <c r="G366" s="160">
        <v>1</v>
      </c>
      <c r="H366" s="160">
        <v>1.7</v>
      </c>
      <c r="I366" s="163" t="s">
        <v>2177</v>
      </c>
      <c r="J366" s="160" t="s">
        <v>2178</v>
      </c>
      <c r="K366" s="160" t="s">
        <v>2176</v>
      </c>
      <c r="L366" s="24" t="s">
        <v>1579</v>
      </c>
      <c r="M366" s="24" t="s">
        <v>1580</v>
      </c>
      <c r="N366" s="25" t="s">
        <v>80</v>
      </c>
      <c r="O366" s="25" t="s">
        <v>86</v>
      </c>
      <c r="P366" s="25" t="s">
        <v>81</v>
      </c>
      <c r="Q366" s="25"/>
      <c r="R366" s="63" t="s">
        <v>1541</v>
      </c>
      <c r="S366" s="25"/>
      <c r="T366" s="25"/>
      <c r="U366" s="25"/>
      <c r="V366" s="25"/>
      <c r="W366" s="43" t="s">
        <v>1554</v>
      </c>
      <c r="X366" s="43" t="s">
        <v>1555</v>
      </c>
      <c r="Y366" s="157"/>
      <c r="Z366" s="157"/>
      <c r="AA366" s="157"/>
      <c r="AB366" s="25"/>
      <c r="AC366" s="25"/>
    </row>
    <row r="367" spans="1:29" ht="45.75" hidden="1" thickBot="1" x14ac:dyDescent="0.25">
      <c r="A367" s="160" t="s">
        <v>2178</v>
      </c>
      <c r="B367" s="143" t="s">
        <v>1687</v>
      </c>
      <c r="C367" s="59" t="s">
        <v>2071</v>
      </c>
      <c r="D367" s="121" t="s">
        <v>2033</v>
      </c>
      <c r="E367" s="59" t="s">
        <v>2065</v>
      </c>
      <c r="F367" s="25"/>
      <c r="G367" s="160">
        <v>1</v>
      </c>
      <c r="H367" s="160">
        <v>1.7</v>
      </c>
      <c r="I367" s="163" t="s">
        <v>2177</v>
      </c>
      <c r="J367" s="160" t="s">
        <v>2178</v>
      </c>
      <c r="K367" s="160" t="s">
        <v>2176</v>
      </c>
      <c r="L367" s="24" t="s">
        <v>1581</v>
      </c>
      <c r="M367" s="24" t="s">
        <v>1582</v>
      </c>
      <c r="N367" s="25" t="s">
        <v>80</v>
      </c>
      <c r="O367" s="25" t="s">
        <v>86</v>
      </c>
      <c r="P367" s="25" t="s">
        <v>81</v>
      </c>
      <c r="Q367" s="25"/>
      <c r="R367" s="63" t="s">
        <v>1542</v>
      </c>
      <c r="S367" s="25"/>
      <c r="T367" s="25"/>
      <c r="U367" s="25"/>
      <c r="V367" s="25"/>
      <c r="W367" s="43" t="s">
        <v>1557</v>
      </c>
      <c r="X367" s="43" t="s">
        <v>1556</v>
      </c>
      <c r="Y367" s="157"/>
      <c r="Z367" s="157"/>
      <c r="AA367" s="157"/>
      <c r="AB367" s="25"/>
      <c r="AC367" s="25"/>
    </row>
    <row r="368" spans="1:29" ht="34.5" hidden="1" thickBot="1" x14ac:dyDescent="0.25">
      <c r="A368" s="160" t="s">
        <v>2178</v>
      </c>
      <c r="B368" s="143" t="s">
        <v>1702</v>
      </c>
      <c r="C368" s="59" t="s">
        <v>2071</v>
      </c>
      <c r="D368" s="121" t="s">
        <v>2034</v>
      </c>
      <c r="E368" s="59" t="s">
        <v>2065</v>
      </c>
      <c r="F368" s="25"/>
      <c r="G368" s="160">
        <v>1</v>
      </c>
      <c r="H368" s="160">
        <v>1.7</v>
      </c>
      <c r="I368" s="163" t="s">
        <v>2177</v>
      </c>
      <c r="J368" s="160" t="s">
        <v>2178</v>
      </c>
      <c r="K368" s="160" t="s">
        <v>2176</v>
      </c>
      <c r="L368" s="24" t="s">
        <v>1583</v>
      </c>
      <c r="M368" s="24" t="s">
        <v>1584</v>
      </c>
      <c r="N368" s="25" t="s">
        <v>80</v>
      </c>
      <c r="O368" s="25" t="s">
        <v>62</v>
      </c>
      <c r="P368" s="25" t="s">
        <v>290</v>
      </c>
      <c r="Q368" s="25"/>
      <c r="R368" s="43" t="s">
        <v>1543</v>
      </c>
      <c r="S368" s="25"/>
      <c r="T368" s="25"/>
      <c r="U368" s="25"/>
      <c r="V368" s="25"/>
      <c r="W368" s="43" t="s">
        <v>1558</v>
      </c>
      <c r="X368" s="43" t="s">
        <v>1559</v>
      </c>
      <c r="Y368" s="157"/>
      <c r="Z368" s="157"/>
      <c r="AA368" s="157"/>
      <c r="AB368" s="25"/>
      <c r="AC368" s="25"/>
    </row>
    <row r="369" spans="1:29" ht="23.25" hidden="1" thickBot="1" x14ac:dyDescent="0.25">
      <c r="A369" s="160" t="s">
        <v>2178</v>
      </c>
      <c r="B369" s="143" t="s">
        <v>1690</v>
      </c>
      <c r="C369" s="59" t="s">
        <v>2071</v>
      </c>
      <c r="D369" s="121" t="s">
        <v>2035</v>
      </c>
      <c r="E369" s="59" t="s">
        <v>2065</v>
      </c>
      <c r="F369" s="25"/>
      <c r="G369" s="160">
        <v>1</v>
      </c>
      <c r="H369" s="160">
        <v>1.7</v>
      </c>
      <c r="I369" s="163" t="s">
        <v>2177</v>
      </c>
      <c r="J369" s="160" t="s">
        <v>2178</v>
      </c>
      <c r="K369" s="160" t="s">
        <v>2176</v>
      </c>
      <c r="L369" s="24" t="s">
        <v>1585</v>
      </c>
      <c r="M369" s="24" t="s">
        <v>1586</v>
      </c>
      <c r="N369" s="25" t="s">
        <v>453</v>
      </c>
      <c r="O369" s="25" t="s">
        <v>152</v>
      </c>
      <c r="P369" s="25" t="s">
        <v>194</v>
      </c>
      <c r="Q369" s="25"/>
      <c r="R369" s="63" t="s">
        <v>1544</v>
      </c>
      <c r="S369" s="25"/>
      <c r="T369" s="25"/>
      <c r="U369" s="25"/>
      <c r="V369" s="25"/>
      <c r="W369" s="43" t="s">
        <v>1561</v>
      </c>
      <c r="X369" s="43" t="s">
        <v>1560</v>
      </c>
      <c r="Y369" s="157"/>
      <c r="Z369" s="157"/>
      <c r="AA369" s="157"/>
      <c r="AB369" s="25"/>
      <c r="AC369" s="25"/>
    </row>
    <row r="370" spans="1:29" ht="45.75" hidden="1" thickBot="1" x14ac:dyDescent="0.25">
      <c r="A370" s="160" t="s">
        <v>2178</v>
      </c>
      <c r="B370" s="143" t="s">
        <v>1690</v>
      </c>
      <c r="C370" s="59" t="s">
        <v>2071</v>
      </c>
      <c r="D370" s="121" t="s">
        <v>2036</v>
      </c>
      <c r="E370" s="59" t="s">
        <v>2065</v>
      </c>
      <c r="F370" s="25"/>
      <c r="G370" s="160">
        <v>1</v>
      </c>
      <c r="H370" s="160">
        <v>1.7</v>
      </c>
      <c r="I370" s="163" t="s">
        <v>2177</v>
      </c>
      <c r="J370" s="160" t="s">
        <v>2178</v>
      </c>
      <c r="K370" s="160" t="s">
        <v>2176</v>
      </c>
      <c r="L370" s="24" t="s">
        <v>1587</v>
      </c>
      <c r="M370" s="24" t="s">
        <v>1588</v>
      </c>
      <c r="N370" s="25" t="s">
        <v>80</v>
      </c>
      <c r="O370" s="25" t="s">
        <v>86</v>
      </c>
      <c r="P370" s="25" t="s">
        <v>194</v>
      </c>
      <c r="Q370" s="25"/>
      <c r="R370" s="63" t="s">
        <v>1545</v>
      </c>
      <c r="S370" s="25"/>
      <c r="T370" s="25"/>
      <c r="U370" s="25"/>
      <c r="V370" s="25"/>
      <c r="W370" s="43" t="s">
        <v>1562</v>
      </c>
      <c r="X370" s="43" t="s">
        <v>1563</v>
      </c>
      <c r="Y370" s="157"/>
      <c r="Z370" s="157"/>
      <c r="AA370" s="157"/>
      <c r="AB370" s="25"/>
      <c r="AC370" s="25"/>
    </row>
    <row r="371" spans="1:29" ht="34.5" hidden="1" thickBot="1" x14ac:dyDescent="0.25">
      <c r="A371" s="160" t="s">
        <v>2178</v>
      </c>
      <c r="B371" s="143" t="s">
        <v>1702</v>
      </c>
      <c r="C371" s="59" t="s">
        <v>2071</v>
      </c>
      <c r="D371" s="121" t="s">
        <v>2037</v>
      </c>
      <c r="E371" s="59" t="s">
        <v>2065</v>
      </c>
      <c r="F371" s="25"/>
      <c r="G371" s="160">
        <v>1</v>
      </c>
      <c r="H371" s="160">
        <v>1.7</v>
      </c>
      <c r="I371" s="163" t="s">
        <v>2177</v>
      </c>
      <c r="J371" s="160" t="s">
        <v>2178</v>
      </c>
      <c r="K371" s="160" t="s">
        <v>2176</v>
      </c>
      <c r="L371" s="24" t="s">
        <v>1589</v>
      </c>
      <c r="M371" s="24" t="s">
        <v>1590</v>
      </c>
      <c r="N371" s="25" t="s">
        <v>80</v>
      </c>
      <c r="O371" s="25" t="s">
        <v>62</v>
      </c>
      <c r="P371" s="25" t="s">
        <v>81</v>
      </c>
      <c r="Q371" s="25"/>
      <c r="R371" s="63" t="s">
        <v>1546</v>
      </c>
      <c r="S371" s="25"/>
      <c r="T371" s="25"/>
      <c r="U371" s="25"/>
      <c r="V371" s="25"/>
      <c r="W371" s="43" t="s">
        <v>1565</v>
      </c>
      <c r="X371" s="43" t="s">
        <v>1564</v>
      </c>
      <c r="Y371" s="157"/>
      <c r="Z371" s="157"/>
      <c r="AA371" s="157"/>
      <c r="AB371" s="25"/>
      <c r="AC371" s="25"/>
    </row>
    <row r="372" spans="1:29" ht="45.75" hidden="1" thickBot="1" x14ac:dyDescent="0.25">
      <c r="A372" s="160" t="s">
        <v>2178</v>
      </c>
      <c r="B372" s="143" t="s">
        <v>1690</v>
      </c>
      <c r="C372" s="59" t="s">
        <v>2071</v>
      </c>
      <c r="D372" s="121" t="s">
        <v>2038</v>
      </c>
      <c r="E372" s="59" t="s">
        <v>2065</v>
      </c>
      <c r="F372" s="25"/>
      <c r="G372" s="160">
        <v>1</v>
      </c>
      <c r="H372" s="160">
        <v>1.7</v>
      </c>
      <c r="I372" s="163" t="s">
        <v>2177</v>
      </c>
      <c r="J372" s="160" t="s">
        <v>2178</v>
      </c>
      <c r="K372" s="160" t="s">
        <v>2176</v>
      </c>
      <c r="L372" s="24" t="s">
        <v>1591</v>
      </c>
      <c r="M372" s="24" t="s">
        <v>1592</v>
      </c>
      <c r="N372" s="25" t="s">
        <v>80</v>
      </c>
      <c r="O372" s="25" t="s">
        <v>62</v>
      </c>
      <c r="P372" s="25" t="s">
        <v>194</v>
      </c>
      <c r="Q372" s="25"/>
      <c r="R372" s="63" t="s">
        <v>1547</v>
      </c>
      <c r="S372" s="25"/>
      <c r="T372" s="25"/>
      <c r="U372" s="25"/>
      <c r="V372" s="25"/>
      <c r="W372" s="43" t="s">
        <v>1566</v>
      </c>
      <c r="X372" s="43" t="s">
        <v>1567</v>
      </c>
      <c r="Y372" s="157"/>
      <c r="Z372" s="157"/>
      <c r="AA372" s="157"/>
      <c r="AB372" s="25"/>
      <c r="AC372" s="25"/>
    </row>
    <row r="373" spans="1:29" ht="45.75" hidden="1" thickBot="1" x14ac:dyDescent="0.25">
      <c r="A373" s="160" t="s">
        <v>2178</v>
      </c>
      <c r="B373" s="143" t="s">
        <v>1690</v>
      </c>
      <c r="C373" s="59" t="s">
        <v>2071</v>
      </c>
      <c r="D373" s="121" t="s">
        <v>2039</v>
      </c>
      <c r="E373" s="59" t="s">
        <v>2065</v>
      </c>
      <c r="F373" s="25"/>
      <c r="G373" s="160">
        <v>1</v>
      </c>
      <c r="H373" s="160">
        <v>1.7</v>
      </c>
      <c r="I373" s="163" t="s">
        <v>2177</v>
      </c>
      <c r="J373" s="160" t="s">
        <v>2178</v>
      </c>
      <c r="K373" s="160" t="s">
        <v>2176</v>
      </c>
      <c r="L373" s="24" t="s">
        <v>1593</v>
      </c>
      <c r="M373" s="24" t="s">
        <v>1594</v>
      </c>
      <c r="N373" s="25" t="s">
        <v>80</v>
      </c>
      <c r="O373" s="25" t="s">
        <v>62</v>
      </c>
      <c r="P373" s="25" t="s">
        <v>81</v>
      </c>
      <c r="Q373" s="25"/>
      <c r="R373" s="63" t="s">
        <v>1548</v>
      </c>
      <c r="S373" s="25"/>
      <c r="T373" s="25"/>
      <c r="U373" s="25"/>
      <c r="V373" s="25"/>
      <c r="W373" s="43" t="s">
        <v>1569</v>
      </c>
      <c r="X373" s="43" t="s">
        <v>1568</v>
      </c>
      <c r="Y373" s="157"/>
      <c r="Z373" s="157"/>
      <c r="AA373" s="157"/>
      <c r="AB373" s="25"/>
      <c r="AC373" s="25"/>
    </row>
    <row r="374" spans="1:29" ht="68.25" hidden="1" thickBot="1" x14ac:dyDescent="0.25">
      <c r="A374" s="160" t="s">
        <v>2178</v>
      </c>
      <c r="B374" s="143" t="s">
        <v>1690</v>
      </c>
      <c r="C374" s="59" t="s">
        <v>2071</v>
      </c>
      <c r="D374" s="121" t="s">
        <v>2040</v>
      </c>
      <c r="E374" s="59" t="s">
        <v>2065</v>
      </c>
      <c r="F374" s="25"/>
      <c r="G374" s="160">
        <v>1</v>
      </c>
      <c r="H374" s="160">
        <v>1.7</v>
      </c>
      <c r="I374" s="163" t="s">
        <v>2177</v>
      </c>
      <c r="J374" s="160" t="s">
        <v>2178</v>
      </c>
      <c r="K374" s="160" t="s">
        <v>2176</v>
      </c>
      <c r="L374" s="24" t="s">
        <v>1595</v>
      </c>
      <c r="M374" s="24" t="s">
        <v>1596</v>
      </c>
      <c r="N374" s="25" t="s">
        <v>80</v>
      </c>
      <c r="O374" s="25" t="s">
        <v>62</v>
      </c>
      <c r="P374" s="25" t="s">
        <v>81</v>
      </c>
      <c r="Q374" s="25"/>
      <c r="R374" s="63" t="s">
        <v>1549</v>
      </c>
      <c r="S374" s="25"/>
      <c r="T374" s="25"/>
      <c r="U374" s="25"/>
      <c r="V374" s="25"/>
      <c r="W374" s="43" t="s">
        <v>1562</v>
      </c>
      <c r="X374" s="43" t="s">
        <v>1570</v>
      </c>
      <c r="Y374" s="157"/>
      <c r="Z374" s="157"/>
      <c r="AA374" s="157"/>
      <c r="AB374" s="25"/>
      <c r="AC374" s="25"/>
    </row>
    <row r="375" spans="1:29" ht="34.5" hidden="1" thickBot="1" x14ac:dyDescent="0.25">
      <c r="A375" s="160" t="s">
        <v>2178</v>
      </c>
      <c r="B375" s="143" t="s">
        <v>1690</v>
      </c>
      <c r="C375" s="59" t="s">
        <v>2071</v>
      </c>
      <c r="D375" s="121" t="s">
        <v>2041</v>
      </c>
      <c r="E375" s="59" t="s">
        <v>2065</v>
      </c>
      <c r="F375" s="25"/>
      <c r="G375" s="160">
        <v>1</v>
      </c>
      <c r="H375" s="160">
        <v>1.7</v>
      </c>
      <c r="I375" s="163" t="s">
        <v>2177</v>
      </c>
      <c r="J375" s="160" t="s">
        <v>2178</v>
      </c>
      <c r="K375" s="160" t="s">
        <v>2176</v>
      </c>
      <c r="L375" s="24" t="s">
        <v>1597</v>
      </c>
      <c r="M375" s="24" t="s">
        <v>1598</v>
      </c>
      <c r="N375" s="25" t="s">
        <v>453</v>
      </c>
      <c r="O375" s="25" t="s">
        <v>152</v>
      </c>
      <c r="P375" s="25" t="s">
        <v>194</v>
      </c>
      <c r="Q375" s="25"/>
      <c r="R375" s="88" t="s">
        <v>1550</v>
      </c>
      <c r="S375" s="25"/>
      <c r="T375" s="25"/>
      <c r="U375" s="25"/>
      <c r="V375" s="25"/>
      <c r="W375" s="43" t="s">
        <v>1572</v>
      </c>
      <c r="X375" s="43" t="s">
        <v>1571</v>
      </c>
      <c r="Y375" s="157"/>
      <c r="Z375" s="157"/>
      <c r="AA375" s="157"/>
      <c r="AB375" s="25"/>
      <c r="AC375" s="25"/>
    </row>
    <row r="376" spans="1:29" ht="45.75" hidden="1" thickBot="1" x14ac:dyDescent="0.25">
      <c r="A376" s="160" t="s">
        <v>2178</v>
      </c>
      <c r="B376" s="143" t="s">
        <v>1702</v>
      </c>
      <c r="C376" s="59" t="s">
        <v>2071</v>
      </c>
      <c r="D376" s="121" t="s">
        <v>2042</v>
      </c>
      <c r="E376" s="59" t="s">
        <v>2065</v>
      </c>
      <c r="F376" s="25"/>
      <c r="G376" s="160">
        <v>1</v>
      </c>
      <c r="H376" s="160">
        <v>1.7</v>
      </c>
      <c r="I376" s="163" t="s">
        <v>2177</v>
      </c>
      <c r="J376" s="160" t="s">
        <v>2178</v>
      </c>
      <c r="K376" s="160" t="s">
        <v>2176</v>
      </c>
      <c r="L376" s="24" t="s">
        <v>1599</v>
      </c>
      <c r="M376" s="24" t="s">
        <v>1600</v>
      </c>
      <c r="N376" s="25" t="s">
        <v>80</v>
      </c>
      <c r="O376" s="25" t="s">
        <v>62</v>
      </c>
      <c r="P376" s="25" t="s">
        <v>290</v>
      </c>
      <c r="Q376" s="25"/>
      <c r="R376" s="43" t="s">
        <v>1551</v>
      </c>
      <c r="S376" s="25"/>
      <c r="T376" s="25"/>
      <c r="U376" s="25"/>
      <c r="V376" s="25"/>
      <c r="W376" s="43" t="s">
        <v>1573</v>
      </c>
      <c r="X376" s="43" t="s">
        <v>1574</v>
      </c>
      <c r="Y376" s="157"/>
      <c r="Z376" s="157"/>
      <c r="AA376" s="157"/>
      <c r="AB376" s="25"/>
      <c r="AC376" s="25"/>
    </row>
    <row r="377" spans="1:29" ht="34.5" hidden="1" thickBot="1" x14ac:dyDescent="0.25">
      <c r="A377" s="160" t="s">
        <v>2178</v>
      </c>
      <c r="B377" s="143" t="s">
        <v>1690</v>
      </c>
      <c r="C377" s="59" t="s">
        <v>2071</v>
      </c>
      <c r="D377" s="121" t="s">
        <v>2043</v>
      </c>
      <c r="E377" s="59" t="s">
        <v>2065</v>
      </c>
      <c r="F377" s="25"/>
      <c r="G377" s="160">
        <v>1</v>
      </c>
      <c r="H377" s="160">
        <v>1.7</v>
      </c>
      <c r="I377" s="163" t="s">
        <v>2177</v>
      </c>
      <c r="J377" s="160" t="s">
        <v>2178</v>
      </c>
      <c r="K377" s="160" t="s">
        <v>2176</v>
      </c>
      <c r="L377" s="24" t="s">
        <v>1601</v>
      </c>
      <c r="M377" s="24" t="s">
        <v>1602</v>
      </c>
      <c r="N377" s="25" t="s">
        <v>80</v>
      </c>
      <c r="O377" s="25" t="s">
        <v>62</v>
      </c>
      <c r="P377" s="25" t="s">
        <v>194</v>
      </c>
      <c r="Q377" s="25"/>
      <c r="R377" s="63" t="s">
        <v>1552</v>
      </c>
      <c r="S377" s="25"/>
      <c r="T377" s="25"/>
      <c r="U377" s="25"/>
      <c r="V377" s="25"/>
      <c r="W377" s="43" t="s">
        <v>1576</v>
      </c>
      <c r="X377" s="43" t="s">
        <v>1575</v>
      </c>
      <c r="Y377" s="157"/>
      <c r="Z377" s="157"/>
      <c r="AA377" s="157"/>
      <c r="AB377" s="25"/>
      <c r="AC377" s="25"/>
    </row>
    <row r="378" spans="1:29" ht="34.5" hidden="1" thickBot="1" x14ac:dyDescent="0.25">
      <c r="A378" s="160" t="s">
        <v>2178</v>
      </c>
      <c r="B378" s="143" t="s">
        <v>1690</v>
      </c>
      <c r="C378" s="59" t="s">
        <v>2071</v>
      </c>
      <c r="D378" s="121" t="s">
        <v>2044</v>
      </c>
      <c r="E378" s="59" t="s">
        <v>2065</v>
      </c>
      <c r="F378" s="25"/>
      <c r="G378" s="160">
        <v>1</v>
      </c>
      <c r="H378" s="160">
        <v>1.7</v>
      </c>
      <c r="I378" s="163" t="s">
        <v>2177</v>
      </c>
      <c r="J378" s="160" t="s">
        <v>2178</v>
      </c>
      <c r="K378" s="160" t="s">
        <v>2176</v>
      </c>
      <c r="L378" s="24" t="s">
        <v>1603</v>
      </c>
      <c r="M378" s="24" t="s">
        <v>1604</v>
      </c>
      <c r="N378" s="25" t="s">
        <v>80</v>
      </c>
      <c r="O378" s="25" t="s">
        <v>62</v>
      </c>
      <c r="P378" s="25" t="s">
        <v>194</v>
      </c>
      <c r="Q378" s="25"/>
      <c r="R378" s="63" t="s">
        <v>1553</v>
      </c>
      <c r="S378" s="25"/>
      <c r="T378" s="25"/>
      <c r="U378" s="25"/>
      <c r="V378" s="25"/>
      <c r="W378" s="43" t="s">
        <v>1577</v>
      </c>
      <c r="X378" s="43" t="s">
        <v>1578</v>
      </c>
      <c r="Y378" s="157"/>
      <c r="Z378" s="157"/>
      <c r="AA378" s="157"/>
      <c r="AB378" s="25"/>
      <c r="AC378" s="25"/>
    </row>
    <row r="379" spans="1:29" ht="45.75" hidden="1" thickBot="1" x14ac:dyDescent="0.25">
      <c r="A379" s="25"/>
      <c r="B379" s="143" t="s">
        <v>1686</v>
      </c>
      <c r="C379" s="59" t="s">
        <v>2066</v>
      </c>
      <c r="D379" s="40" t="s">
        <v>2045</v>
      </c>
      <c r="E379" s="59" t="s">
        <v>2063</v>
      </c>
      <c r="F379" s="25"/>
      <c r="G379" s="25"/>
      <c r="H379" s="25"/>
      <c r="I379" s="25"/>
      <c r="J379" s="25"/>
      <c r="K379" s="25"/>
      <c r="L379" s="24" t="s">
        <v>1650</v>
      </c>
      <c r="M379" s="24" t="s">
        <v>1651</v>
      </c>
      <c r="N379" s="25" t="s">
        <v>80</v>
      </c>
      <c r="O379" s="25" t="s">
        <v>86</v>
      </c>
      <c r="P379" s="25" t="s">
        <v>632</v>
      </c>
      <c r="Q379" s="25"/>
      <c r="R379" s="42" t="s">
        <v>1606</v>
      </c>
      <c r="S379" s="25"/>
      <c r="T379" s="25"/>
      <c r="U379" s="25"/>
      <c r="V379" s="25"/>
      <c r="W379" s="42" t="s">
        <v>1615</v>
      </c>
      <c r="X379" s="42" t="s">
        <v>1616</v>
      </c>
      <c r="Y379" s="157"/>
      <c r="Z379" s="157"/>
      <c r="AA379" s="157"/>
      <c r="AB379" s="25"/>
      <c r="AC379" s="25"/>
    </row>
    <row r="380" spans="1:29" ht="68.25" hidden="1" thickBot="1" x14ac:dyDescent="0.25">
      <c r="A380" s="25"/>
      <c r="B380" s="143" t="s">
        <v>1687</v>
      </c>
      <c r="C380" s="59" t="s">
        <v>2066</v>
      </c>
      <c r="D380" s="40" t="s">
        <v>2046</v>
      </c>
      <c r="E380" s="59" t="s">
        <v>2063</v>
      </c>
      <c r="F380" s="25"/>
      <c r="G380" s="25"/>
      <c r="H380" s="25"/>
      <c r="I380" s="25"/>
      <c r="J380" s="25"/>
      <c r="K380" s="25"/>
      <c r="L380" s="25" t="s">
        <v>1652</v>
      </c>
      <c r="M380" s="24" t="s">
        <v>1653</v>
      </c>
      <c r="N380" s="25" t="s">
        <v>80</v>
      </c>
      <c r="O380" s="25" t="s">
        <v>86</v>
      </c>
      <c r="P380" s="25" t="s">
        <v>84</v>
      </c>
      <c r="Q380" s="25"/>
      <c r="R380" s="73" t="s">
        <v>1607</v>
      </c>
      <c r="S380" s="25"/>
      <c r="T380" s="25"/>
      <c r="U380" s="25"/>
      <c r="V380" s="25"/>
      <c r="W380" s="42" t="s">
        <v>1617</v>
      </c>
      <c r="X380" s="42" t="s">
        <v>1618</v>
      </c>
      <c r="Y380" s="157"/>
      <c r="Z380" s="157"/>
      <c r="AA380" s="157"/>
      <c r="AB380" s="25"/>
      <c r="AC380" s="25"/>
    </row>
    <row r="381" spans="1:29" ht="34.5" hidden="1" thickBot="1" x14ac:dyDescent="0.25">
      <c r="A381" s="25"/>
      <c r="B381" s="143" t="s">
        <v>1702</v>
      </c>
      <c r="C381" s="59" t="s">
        <v>2066</v>
      </c>
      <c r="D381" s="42" t="s">
        <v>2047</v>
      </c>
      <c r="E381" s="59" t="s">
        <v>2063</v>
      </c>
      <c r="F381" s="25"/>
      <c r="G381" s="25"/>
      <c r="H381" s="25"/>
      <c r="I381" s="25"/>
      <c r="J381" s="25"/>
      <c r="K381" s="25"/>
      <c r="L381" s="24" t="s">
        <v>1654</v>
      </c>
      <c r="M381" s="24" t="s">
        <v>1655</v>
      </c>
      <c r="N381" s="25" t="s">
        <v>80</v>
      </c>
      <c r="O381" s="25" t="s">
        <v>86</v>
      </c>
      <c r="P381" s="25" t="s">
        <v>81</v>
      </c>
      <c r="Q381" s="25"/>
      <c r="R381" s="73" t="s">
        <v>1608</v>
      </c>
      <c r="S381" s="25"/>
      <c r="T381" s="25"/>
      <c r="U381" s="25"/>
      <c r="V381" s="25"/>
      <c r="W381" s="42" t="s">
        <v>1619</v>
      </c>
      <c r="X381" s="42" t="s">
        <v>1620</v>
      </c>
      <c r="Y381" s="157"/>
      <c r="Z381" s="157"/>
      <c r="AA381" s="157"/>
      <c r="AB381" s="25"/>
      <c r="AC381" s="25"/>
    </row>
    <row r="382" spans="1:29" ht="34.5" hidden="1" thickBot="1" x14ac:dyDescent="0.25">
      <c r="B382" s="149" t="s">
        <v>1690</v>
      </c>
      <c r="C382" s="59" t="s">
        <v>2066</v>
      </c>
      <c r="D382" s="122" t="s">
        <v>2048</v>
      </c>
      <c r="E382" s="59" t="s">
        <v>2063</v>
      </c>
      <c r="F382" s="25"/>
      <c r="G382" s="25"/>
      <c r="H382" s="25"/>
      <c r="I382" s="25"/>
      <c r="J382" s="25"/>
      <c r="K382" s="25"/>
      <c r="L382" s="24" t="s">
        <v>1656</v>
      </c>
      <c r="M382" s="24" t="s">
        <v>1657</v>
      </c>
      <c r="N382" s="25" t="s">
        <v>80</v>
      </c>
      <c r="O382" s="25" t="s">
        <v>62</v>
      </c>
      <c r="P382" s="25" t="s">
        <v>290</v>
      </c>
      <c r="Q382" s="25"/>
      <c r="R382" s="125" t="s">
        <v>1609</v>
      </c>
      <c r="S382" s="25"/>
      <c r="T382" s="25"/>
      <c r="U382" s="25"/>
      <c r="V382" s="25"/>
      <c r="W382" s="42" t="s">
        <v>1621</v>
      </c>
      <c r="X382" s="122" t="s">
        <v>1622</v>
      </c>
      <c r="Y382" s="157"/>
      <c r="Z382" s="157"/>
      <c r="AA382" s="157"/>
      <c r="AB382" s="25"/>
      <c r="AC382" s="25"/>
    </row>
    <row r="383" spans="1:29" ht="34.5" hidden="1" thickBot="1" x14ac:dyDescent="0.25">
      <c r="A383" s="25"/>
      <c r="B383" s="144" t="s">
        <v>1702</v>
      </c>
      <c r="C383" s="59" t="s">
        <v>2066</v>
      </c>
      <c r="D383" s="123" t="s">
        <v>2049</v>
      </c>
      <c r="E383" s="59" t="s">
        <v>2063</v>
      </c>
      <c r="F383" s="25"/>
      <c r="G383" s="25"/>
      <c r="H383" s="25"/>
      <c r="I383" s="25"/>
      <c r="J383" s="25"/>
      <c r="K383" s="25"/>
      <c r="L383" s="24" t="s">
        <v>1658</v>
      </c>
      <c r="M383" s="24" t="s">
        <v>1659</v>
      </c>
      <c r="N383" s="25" t="s">
        <v>80</v>
      </c>
      <c r="O383" s="25" t="s">
        <v>62</v>
      </c>
      <c r="P383" s="25" t="s">
        <v>194</v>
      </c>
      <c r="Q383" s="25"/>
      <c r="R383" s="126" t="s">
        <v>1610</v>
      </c>
      <c r="S383" s="25"/>
      <c r="T383" s="25"/>
      <c r="U383" s="25"/>
      <c r="V383" s="25"/>
      <c r="W383" s="42" t="s">
        <v>1623</v>
      </c>
      <c r="X383" s="123" t="s">
        <v>1624</v>
      </c>
      <c r="Y383" s="157"/>
      <c r="Z383" s="157"/>
      <c r="AA383" s="157"/>
      <c r="AB383" s="25"/>
      <c r="AC383" s="25"/>
    </row>
    <row r="384" spans="1:29" ht="34.5" hidden="1" thickBot="1" x14ac:dyDescent="0.25">
      <c r="A384" s="25"/>
      <c r="B384" s="143" t="s">
        <v>1690</v>
      </c>
      <c r="C384" s="59" t="s">
        <v>2066</v>
      </c>
      <c r="D384" s="42" t="s">
        <v>2050</v>
      </c>
      <c r="E384" s="59" t="s">
        <v>2063</v>
      </c>
      <c r="F384" s="25"/>
      <c r="G384" s="25"/>
      <c r="H384" s="25"/>
      <c r="I384" s="25"/>
      <c r="J384" s="25"/>
      <c r="K384" s="25"/>
      <c r="L384" s="24" t="s">
        <v>1660</v>
      </c>
      <c r="M384" s="24" t="s">
        <v>1661</v>
      </c>
      <c r="N384" s="25" t="s">
        <v>80</v>
      </c>
      <c r="O384" s="25" t="s">
        <v>62</v>
      </c>
      <c r="P384" s="25" t="s">
        <v>194</v>
      </c>
      <c r="Q384" s="25"/>
      <c r="R384" s="73" t="s">
        <v>1612</v>
      </c>
      <c r="S384" s="25"/>
      <c r="T384" s="25"/>
      <c r="U384" s="25"/>
      <c r="V384" s="25"/>
      <c r="W384" s="42" t="s">
        <v>1625</v>
      </c>
      <c r="X384" s="42" t="s">
        <v>1626</v>
      </c>
      <c r="Y384" s="157"/>
      <c r="Z384" s="157"/>
      <c r="AA384" s="157"/>
      <c r="AB384" s="25"/>
      <c r="AC384" s="25"/>
    </row>
    <row r="385" spans="1:29" ht="34.5" hidden="1" thickBot="1" x14ac:dyDescent="0.25">
      <c r="A385" s="25"/>
      <c r="B385" s="143" t="s">
        <v>1708</v>
      </c>
      <c r="C385" s="59" t="s">
        <v>2066</v>
      </c>
      <c r="D385" s="42" t="s">
        <v>2051</v>
      </c>
      <c r="E385" s="59" t="s">
        <v>2063</v>
      </c>
      <c r="F385" s="25"/>
      <c r="G385" s="25"/>
      <c r="H385" s="25"/>
      <c r="I385" s="25"/>
      <c r="J385" s="25"/>
      <c r="K385" s="25"/>
      <c r="L385" s="24" t="s">
        <v>1662</v>
      </c>
      <c r="M385" s="24" t="s">
        <v>1663</v>
      </c>
      <c r="N385" s="25" t="s">
        <v>80</v>
      </c>
      <c r="O385" s="25" t="s">
        <v>62</v>
      </c>
      <c r="P385" s="25" t="s">
        <v>194</v>
      </c>
      <c r="Q385" s="25"/>
      <c r="R385" s="73" t="s">
        <v>1611</v>
      </c>
      <c r="S385" s="25"/>
      <c r="T385" s="25"/>
      <c r="U385" s="25"/>
      <c r="V385" s="25"/>
      <c r="W385" s="42" t="s">
        <v>1627</v>
      </c>
      <c r="X385" s="42" t="s">
        <v>1628</v>
      </c>
      <c r="Y385" s="157"/>
      <c r="Z385" s="157"/>
      <c r="AA385" s="157"/>
      <c r="AB385" s="25"/>
      <c r="AC385" s="25"/>
    </row>
    <row r="386" spans="1:29" ht="34.5" hidden="1" thickBot="1" x14ac:dyDescent="0.25">
      <c r="A386" s="25"/>
      <c r="B386" s="145" t="s">
        <v>1690</v>
      </c>
      <c r="C386" s="59" t="s">
        <v>2066</v>
      </c>
      <c r="D386" s="124" t="s">
        <v>2052</v>
      </c>
      <c r="E386" s="59" t="s">
        <v>2063</v>
      </c>
      <c r="F386" s="25"/>
      <c r="G386" s="25"/>
      <c r="H386" s="25"/>
      <c r="I386" s="25"/>
      <c r="J386" s="25"/>
      <c r="K386" s="25"/>
      <c r="L386" s="24" t="s">
        <v>1664</v>
      </c>
      <c r="M386" s="24" t="s">
        <v>1665</v>
      </c>
      <c r="N386" s="25" t="s">
        <v>80</v>
      </c>
      <c r="O386" s="25" t="s">
        <v>62</v>
      </c>
      <c r="P386" s="25" t="s">
        <v>194</v>
      </c>
      <c r="Q386" s="25"/>
      <c r="R386" s="127" t="s">
        <v>1613</v>
      </c>
      <c r="S386" s="25"/>
      <c r="T386" s="25"/>
      <c r="U386" s="25"/>
      <c r="V386" s="25"/>
      <c r="W386" s="42" t="s">
        <v>1629</v>
      </c>
      <c r="X386" s="42" t="s">
        <v>1630</v>
      </c>
      <c r="Y386" s="157"/>
      <c r="Z386" s="157"/>
      <c r="AA386" s="157"/>
      <c r="AB386" s="25"/>
      <c r="AC386" s="25"/>
    </row>
    <row r="387" spans="1:29" ht="45.75" hidden="1" thickBot="1" x14ac:dyDescent="0.25">
      <c r="A387" s="25"/>
      <c r="B387" s="143" t="s">
        <v>1702</v>
      </c>
      <c r="C387" s="59" t="s">
        <v>2066</v>
      </c>
      <c r="D387" s="42" t="s">
        <v>2053</v>
      </c>
      <c r="E387" s="59" t="s">
        <v>2063</v>
      </c>
      <c r="F387" s="25"/>
      <c r="G387" s="25"/>
      <c r="H387" s="25"/>
      <c r="I387" s="25"/>
      <c r="J387" s="25"/>
      <c r="K387" s="25"/>
      <c r="L387" s="24" t="s">
        <v>1666</v>
      </c>
      <c r="M387" s="24" t="s">
        <v>1667</v>
      </c>
      <c r="N387" s="25" t="s">
        <v>80</v>
      </c>
      <c r="O387" s="25" t="s">
        <v>62</v>
      </c>
      <c r="P387" s="25" t="s">
        <v>194</v>
      </c>
      <c r="Q387" s="25"/>
      <c r="R387" s="73" t="s">
        <v>1614</v>
      </c>
      <c r="S387" s="25"/>
      <c r="T387" s="25"/>
      <c r="U387" s="25"/>
      <c r="V387" s="25"/>
      <c r="W387" s="42" t="s">
        <v>1633</v>
      </c>
      <c r="X387" s="42" t="s">
        <v>1631</v>
      </c>
      <c r="Y387" s="157"/>
      <c r="Z387" s="157"/>
      <c r="AA387" s="157"/>
      <c r="AB387" s="25"/>
      <c r="AC387" s="25"/>
    </row>
    <row r="388" spans="1:29" ht="34.5" hidden="1" thickBot="1" x14ac:dyDescent="0.25">
      <c r="A388" s="25"/>
      <c r="B388" s="145" t="s">
        <v>1690</v>
      </c>
      <c r="C388" s="59" t="s">
        <v>2066</v>
      </c>
      <c r="D388" s="124" t="s">
        <v>2054</v>
      </c>
      <c r="E388" s="59" t="s">
        <v>2063</v>
      </c>
      <c r="F388" s="25"/>
      <c r="G388" s="25"/>
      <c r="H388" s="25"/>
      <c r="I388" s="25"/>
      <c r="J388" s="25"/>
      <c r="K388" s="25"/>
      <c r="L388" s="24" t="s">
        <v>1668</v>
      </c>
      <c r="M388" s="26" t="s">
        <v>1669</v>
      </c>
      <c r="N388" s="25" t="s">
        <v>80</v>
      </c>
      <c r="O388" s="25" t="s">
        <v>62</v>
      </c>
      <c r="P388" s="25" t="s">
        <v>194</v>
      </c>
      <c r="Q388" s="25"/>
      <c r="R388" s="127">
        <v>1</v>
      </c>
      <c r="S388" s="25"/>
      <c r="T388" s="25"/>
      <c r="U388" s="25"/>
      <c r="V388" s="25"/>
      <c r="W388" s="42" t="s">
        <v>1632</v>
      </c>
      <c r="X388" s="124" t="s">
        <v>1634</v>
      </c>
      <c r="Y388" s="157"/>
      <c r="Z388" s="157"/>
      <c r="AA388" s="157"/>
      <c r="AB388" s="25"/>
      <c r="AC388" s="25"/>
    </row>
    <row r="389" spans="1:29" ht="34.5" hidden="1" thickBot="1" x14ac:dyDescent="0.25">
      <c r="A389" s="25"/>
      <c r="B389" s="143" t="s">
        <v>1702</v>
      </c>
      <c r="C389" s="59" t="s">
        <v>2066</v>
      </c>
      <c r="D389" s="42" t="s">
        <v>2055</v>
      </c>
      <c r="E389" s="59" t="s">
        <v>2063</v>
      </c>
      <c r="F389" s="25"/>
      <c r="G389" s="25"/>
      <c r="H389" s="25"/>
      <c r="I389" s="25"/>
      <c r="J389" s="25"/>
      <c r="K389" s="25"/>
      <c r="L389" s="24" t="s">
        <v>1670</v>
      </c>
      <c r="M389" s="24" t="s">
        <v>1671</v>
      </c>
      <c r="N389" s="25" t="s">
        <v>80</v>
      </c>
      <c r="O389" s="25" t="s">
        <v>62</v>
      </c>
      <c r="P389" s="25" t="s">
        <v>81</v>
      </c>
      <c r="Q389" s="25"/>
      <c r="R389" s="73" t="s">
        <v>1605</v>
      </c>
      <c r="S389" s="25"/>
      <c r="T389" s="25"/>
      <c r="U389" s="25"/>
      <c r="V389" s="25"/>
      <c r="W389" s="42" t="s">
        <v>1635</v>
      </c>
      <c r="X389" s="42" t="s">
        <v>1636</v>
      </c>
      <c r="Y389" s="157"/>
      <c r="Z389" s="157"/>
      <c r="AA389" s="157"/>
      <c r="AB389" s="25"/>
      <c r="AC389" s="25"/>
    </row>
    <row r="390" spans="1:29" ht="34.5" hidden="1" thickBot="1" x14ac:dyDescent="0.25">
      <c r="A390" s="25"/>
      <c r="B390" s="145" t="s">
        <v>1690</v>
      </c>
      <c r="C390" s="59" t="s">
        <v>2066</v>
      </c>
      <c r="D390" s="124" t="s">
        <v>2056</v>
      </c>
      <c r="E390" s="59" t="s">
        <v>2063</v>
      </c>
      <c r="F390" s="25"/>
      <c r="G390" s="25"/>
      <c r="H390" s="25"/>
      <c r="I390" s="25"/>
      <c r="J390" s="25"/>
      <c r="K390" s="25"/>
      <c r="L390" s="24" t="s">
        <v>1672</v>
      </c>
      <c r="M390" s="24" t="s">
        <v>1673</v>
      </c>
      <c r="N390" s="25" t="s">
        <v>80</v>
      </c>
      <c r="O390" s="25" t="s">
        <v>62</v>
      </c>
      <c r="P390" s="25" t="s">
        <v>81</v>
      </c>
      <c r="Q390" s="25"/>
      <c r="R390" s="127">
        <v>1</v>
      </c>
      <c r="S390" s="25"/>
      <c r="T390" s="25"/>
      <c r="U390" s="25"/>
      <c r="V390" s="25"/>
      <c r="W390" s="42" t="s">
        <v>1637</v>
      </c>
      <c r="X390" s="124" t="s">
        <v>1638</v>
      </c>
      <c r="Y390" s="157"/>
      <c r="Z390" s="157"/>
      <c r="AA390" s="157"/>
      <c r="AB390" s="25"/>
      <c r="AC390" s="25"/>
    </row>
    <row r="391" spans="1:29" ht="34.5" hidden="1" thickBot="1" x14ac:dyDescent="0.25">
      <c r="A391" s="25"/>
      <c r="B391" s="143" t="s">
        <v>1702</v>
      </c>
      <c r="C391" s="59" t="s">
        <v>2066</v>
      </c>
      <c r="D391" s="42" t="s">
        <v>2057</v>
      </c>
      <c r="E391" s="59" t="s">
        <v>2063</v>
      </c>
      <c r="F391" s="25"/>
      <c r="G391" s="25"/>
      <c r="H391" s="25"/>
      <c r="I391" s="25"/>
      <c r="J391" s="25"/>
      <c r="K391" s="25"/>
      <c r="L391" s="24" t="s">
        <v>1674</v>
      </c>
      <c r="M391" s="24" t="s">
        <v>1675</v>
      </c>
      <c r="N391" s="25" t="s">
        <v>80</v>
      </c>
      <c r="O391" s="25" t="s">
        <v>62</v>
      </c>
      <c r="P391" s="25" t="s">
        <v>81</v>
      </c>
      <c r="Q391" s="25"/>
      <c r="R391" s="73">
        <v>1</v>
      </c>
      <c r="S391" s="25"/>
      <c r="T391" s="25"/>
      <c r="U391" s="25"/>
      <c r="V391" s="25"/>
      <c r="W391" s="42" t="s">
        <v>1639</v>
      </c>
      <c r="X391" s="42" t="s">
        <v>1640</v>
      </c>
      <c r="Y391" s="157"/>
      <c r="Z391" s="157"/>
      <c r="AA391" s="157"/>
      <c r="AB391" s="25"/>
      <c r="AC391" s="25"/>
    </row>
    <row r="392" spans="1:29" ht="34.5" hidden="1" thickBot="1" x14ac:dyDescent="0.25">
      <c r="A392" s="25"/>
      <c r="B392" s="145" t="s">
        <v>1690</v>
      </c>
      <c r="C392" s="59" t="s">
        <v>2066</v>
      </c>
      <c r="D392" s="124" t="s">
        <v>2058</v>
      </c>
      <c r="E392" s="59" t="s">
        <v>2063</v>
      </c>
      <c r="F392" s="25"/>
      <c r="G392" s="25"/>
      <c r="H392" s="25"/>
      <c r="I392" s="25"/>
      <c r="J392" s="25"/>
      <c r="K392" s="25"/>
      <c r="L392" s="24" t="s">
        <v>1676</v>
      </c>
      <c r="M392" s="24" t="s">
        <v>1677</v>
      </c>
      <c r="N392" s="25" t="s">
        <v>80</v>
      </c>
      <c r="O392" s="25" t="s">
        <v>62</v>
      </c>
      <c r="P392" s="25" t="s">
        <v>81</v>
      </c>
      <c r="Q392" s="25"/>
      <c r="R392" s="127">
        <v>1</v>
      </c>
      <c r="S392" s="25"/>
      <c r="T392" s="25"/>
      <c r="U392" s="25"/>
      <c r="V392" s="25"/>
      <c r="W392" s="42" t="s">
        <v>1641</v>
      </c>
      <c r="X392" s="124" t="s">
        <v>1642</v>
      </c>
      <c r="Y392" s="157"/>
      <c r="Z392" s="157"/>
      <c r="AA392" s="157"/>
      <c r="AB392" s="25"/>
      <c r="AC392" s="25"/>
    </row>
    <row r="393" spans="1:29" ht="23.25" hidden="1" thickBot="1" x14ac:dyDescent="0.25">
      <c r="A393" s="25"/>
      <c r="B393" s="143" t="s">
        <v>1702</v>
      </c>
      <c r="C393" s="59" t="s">
        <v>2066</v>
      </c>
      <c r="D393" s="42" t="s">
        <v>2059</v>
      </c>
      <c r="E393" s="59" t="s">
        <v>2063</v>
      </c>
      <c r="F393" s="25"/>
      <c r="G393" s="25"/>
      <c r="H393" s="25"/>
      <c r="I393" s="25"/>
      <c r="J393" s="25"/>
      <c r="K393" s="25"/>
      <c r="L393" s="24" t="s">
        <v>1678</v>
      </c>
      <c r="M393" s="24" t="s">
        <v>1679</v>
      </c>
      <c r="N393" s="25" t="s">
        <v>80</v>
      </c>
      <c r="O393" s="25" t="s">
        <v>62</v>
      </c>
      <c r="P393" s="25" t="s">
        <v>81</v>
      </c>
      <c r="Q393" s="25"/>
      <c r="R393" s="73">
        <v>1</v>
      </c>
      <c r="S393" s="25"/>
      <c r="T393" s="25"/>
      <c r="U393" s="25"/>
      <c r="V393" s="25"/>
      <c r="W393" s="42" t="s">
        <v>1643</v>
      </c>
      <c r="X393" s="42" t="s">
        <v>1644</v>
      </c>
      <c r="Y393" s="157"/>
      <c r="Z393" s="157"/>
      <c r="AA393" s="157"/>
      <c r="AB393" s="25"/>
      <c r="AC393" s="25"/>
    </row>
    <row r="394" spans="1:29" ht="45.75" hidden="1" thickBot="1" x14ac:dyDescent="0.25">
      <c r="A394" s="25"/>
      <c r="B394" s="145" t="s">
        <v>1690</v>
      </c>
      <c r="C394" s="59" t="s">
        <v>2066</v>
      </c>
      <c r="D394" s="124" t="s">
        <v>2060</v>
      </c>
      <c r="E394" s="59" t="s">
        <v>2063</v>
      </c>
      <c r="F394" s="25"/>
      <c r="G394" s="25"/>
      <c r="H394" s="25"/>
      <c r="I394" s="25"/>
      <c r="J394" s="25"/>
      <c r="K394" s="25"/>
      <c r="L394" s="24" t="s">
        <v>1680</v>
      </c>
      <c r="M394" s="24" t="s">
        <v>1681</v>
      </c>
      <c r="N394" s="25" t="s">
        <v>80</v>
      </c>
      <c r="O394" s="25" t="s">
        <v>62</v>
      </c>
      <c r="P394" s="25" t="s">
        <v>81</v>
      </c>
      <c r="Q394" s="25"/>
      <c r="R394" s="127">
        <v>1</v>
      </c>
      <c r="S394" s="25"/>
      <c r="T394" s="25"/>
      <c r="U394" s="25"/>
      <c r="V394" s="25"/>
      <c r="W394" s="42" t="s">
        <v>1645</v>
      </c>
      <c r="X394" s="124" t="s">
        <v>1646</v>
      </c>
      <c r="Y394" s="157"/>
      <c r="Z394" s="157"/>
      <c r="AA394" s="157"/>
      <c r="AB394" s="25"/>
      <c r="AC394" s="25"/>
    </row>
    <row r="395" spans="1:29" ht="23.25" hidden="1" thickBot="1" x14ac:dyDescent="0.25">
      <c r="A395" s="25"/>
      <c r="B395" s="143" t="s">
        <v>1702</v>
      </c>
      <c r="C395" s="59" t="s">
        <v>2066</v>
      </c>
      <c r="D395" s="42" t="s">
        <v>2061</v>
      </c>
      <c r="E395" s="59" t="s">
        <v>2063</v>
      </c>
      <c r="F395" s="25"/>
      <c r="G395" s="25"/>
      <c r="H395" s="25"/>
      <c r="I395" s="25"/>
      <c r="J395" s="25"/>
      <c r="K395" s="25"/>
      <c r="L395" s="24" t="s">
        <v>1682</v>
      </c>
      <c r="M395" s="24" t="s">
        <v>1683</v>
      </c>
      <c r="N395" s="25" t="s">
        <v>80</v>
      </c>
      <c r="O395" s="25" t="s">
        <v>62</v>
      </c>
      <c r="P395" s="25" t="s">
        <v>81</v>
      </c>
      <c r="Q395" s="25"/>
      <c r="R395" s="73">
        <v>0.6</v>
      </c>
      <c r="S395" s="25"/>
      <c r="T395" s="25"/>
      <c r="U395" s="25"/>
      <c r="V395" s="25"/>
      <c r="W395" s="42" t="s">
        <v>1647</v>
      </c>
      <c r="X395" s="42" t="s">
        <v>1648</v>
      </c>
      <c r="Y395" s="157"/>
      <c r="Z395" s="157"/>
      <c r="AA395" s="157"/>
      <c r="AB395" s="25"/>
      <c r="AC395" s="25"/>
    </row>
    <row r="396" spans="1:29" ht="34.5" hidden="1" thickBot="1" x14ac:dyDescent="0.25">
      <c r="A396" s="25"/>
      <c r="B396" s="143" t="s">
        <v>1690</v>
      </c>
      <c r="C396" s="59" t="s">
        <v>2066</v>
      </c>
      <c r="D396" s="42" t="s">
        <v>2062</v>
      </c>
      <c r="E396" s="59" t="s">
        <v>2063</v>
      </c>
      <c r="F396" s="25"/>
      <c r="G396" s="25"/>
      <c r="H396" s="25"/>
      <c r="I396" s="25"/>
      <c r="J396" s="25"/>
      <c r="K396" s="25"/>
      <c r="L396" s="24" t="s">
        <v>1684</v>
      </c>
      <c r="M396" s="24" t="s">
        <v>1685</v>
      </c>
      <c r="N396" s="25" t="s">
        <v>80</v>
      </c>
      <c r="O396" s="25" t="s">
        <v>62</v>
      </c>
      <c r="P396" s="25" t="s">
        <v>81</v>
      </c>
      <c r="Q396" s="25"/>
      <c r="R396" s="73">
        <v>0.8</v>
      </c>
      <c r="S396" s="25"/>
      <c r="T396" s="25"/>
      <c r="U396" s="25"/>
      <c r="V396" s="25"/>
      <c r="W396" s="42" t="s">
        <v>1649</v>
      </c>
      <c r="X396" s="42" t="s">
        <v>1644</v>
      </c>
      <c r="Y396" s="157"/>
      <c r="Z396" s="157"/>
      <c r="AA396" s="157"/>
      <c r="AB396" s="25"/>
      <c r="AC396" s="25"/>
    </row>
    <row r="397" spans="1:29" ht="23.25" hidden="1" thickBot="1" x14ac:dyDescent="0.25">
      <c r="A397" s="25"/>
      <c r="B397" s="143" t="s">
        <v>1686</v>
      </c>
      <c r="C397" s="59" t="s">
        <v>2071</v>
      </c>
      <c r="D397" s="83" t="s">
        <v>2072</v>
      </c>
      <c r="E397" s="24" t="s">
        <v>2065</v>
      </c>
      <c r="F397" s="25"/>
      <c r="G397" s="25"/>
      <c r="H397" s="25"/>
      <c r="I397" s="25"/>
      <c r="J397" s="25"/>
      <c r="K397" s="25"/>
      <c r="L397" s="24" t="s">
        <v>2101</v>
      </c>
      <c r="M397" s="24" t="s">
        <v>2102</v>
      </c>
      <c r="N397" s="25" t="s">
        <v>80</v>
      </c>
      <c r="O397" s="25" t="s">
        <v>62</v>
      </c>
      <c r="P397" s="25" t="s">
        <v>632</v>
      </c>
      <c r="Q397" s="25"/>
      <c r="R397" s="84" t="s">
        <v>2090</v>
      </c>
      <c r="S397" s="25"/>
      <c r="T397" s="25"/>
      <c r="U397" s="25"/>
      <c r="V397" s="25"/>
      <c r="W397" s="83" t="s">
        <v>2098</v>
      </c>
      <c r="X397" s="150" t="s">
        <v>2091</v>
      </c>
      <c r="Y397" s="157"/>
      <c r="Z397" s="157"/>
      <c r="AA397" s="157"/>
      <c r="AB397" s="25"/>
      <c r="AC397" s="25"/>
    </row>
    <row r="398" spans="1:29" ht="34.5" hidden="1" thickBot="1" x14ac:dyDescent="0.25">
      <c r="A398" s="25"/>
      <c r="B398" s="143" t="s">
        <v>1687</v>
      </c>
      <c r="C398" s="59" t="s">
        <v>2071</v>
      </c>
      <c r="D398" s="83" t="s">
        <v>2073</v>
      </c>
      <c r="E398" s="24" t="s">
        <v>2065</v>
      </c>
      <c r="F398" s="25"/>
      <c r="G398" s="25"/>
      <c r="H398" s="25"/>
      <c r="I398" s="25"/>
      <c r="J398" s="25"/>
      <c r="K398" s="25"/>
      <c r="L398" s="24" t="s">
        <v>2101</v>
      </c>
      <c r="M398" s="24" t="s">
        <v>2102</v>
      </c>
      <c r="N398" s="25" t="s">
        <v>80</v>
      </c>
      <c r="O398" s="25" t="s">
        <v>62</v>
      </c>
      <c r="P398" s="25" t="s">
        <v>632</v>
      </c>
      <c r="Q398" s="25"/>
      <c r="R398" s="84" t="s">
        <v>2088</v>
      </c>
      <c r="S398" s="25"/>
      <c r="T398" s="25"/>
      <c r="U398" s="25"/>
      <c r="V398" s="25"/>
      <c r="W398" s="83" t="s">
        <v>2098</v>
      </c>
      <c r="X398" s="83" t="s">
        <v>2099</v>
      </c>
      <c r="Y398" s="157"/>
      <c r="Z398" s="157"/>
      <c r="AA398" s="157"/>
      <c r="AB398" s="25"/>
      <c r="AC398" s="25"/>
    </row>
    <row r="399" spans="1:29" ht="45.75" hidden="1" thickBot="1" x14ac:dyDescent="0.25">
      <c r="A399" s="25"/>
      <c r="B399" s="143" t="s">
        <v>1708</v>
      </c>
      <c r="C399" s="59" t="s">
        <v>2071</v>
      </c>
      <c r="D399" s="83" t="s">
        <v>2074</v>
      </c>
      <c r="E399" s="24" t="s">
        <v>2065</v>
      </c>
      <c r="F399" s="25"/>
      <c r="G399" s="25"/>
      <c r="H399" s="25"/>
      <c r="I399" s="25"/>
      <c r="J399" s="25"/>
      <c r="K399" s="25"/>
      <c r="L399" s="24" t="s">
        <v>2103</v>
      </c>
      <c r="M399" s="24" t="s">
        <v>2104</v>
      </c>
      <c r="N399" s="25" t="s">
        <v>80</v>
      </c>
      <c r="O399" s="25" t="s">
        <v>62</v>
      </c>
      <c r="P399" s="25" t="s">
        <v>84</v>
      </c>
      <c r="Q399" s="25"/>
      <c r="R399" s="84" t="s">
        <v>2087</v>
      </c>
      <c r="S399" s="25"/>
      <c r="T399" s="25"/>
      <c r="U399" s="25"/>
      <c r="V399" s="25"/>
      <c r="W399" s="83" t="s">
        <v>2098</v>
      </c>
      <c r="X399" s="150" t="s">
        <v>2092</v>
      </c>
      <c r="Y399" s="157"/>
      <c r="Z399" s="157"/>
      <c r="AA399" s="157"/>
      <c r="AB399" s="25"/>
      <c r="AC399" s="25"/>
    </row>
    <row r="400" spans="1:29" ht="45.75" hidden="1" thickBot="1" x14ac:dyDescent="0.25">
      <c r="A400" s="25"/>
      <c r="B400" s="143" t="s">
        <v>1690</v>
      </c>
      <c r="C400" s="59" t="s">
        <v>2071</v>
      </c>
      <c r="D400" s="83" t="s">
        <v>2075</v>
      </c>
      <c r="E400" s="24" t="s">
        <v>2065</v>
      </c>
      <c r="F400" s="25"/>
      <c r="G400" s="25"/>
      <c r="H400" s="25"/>
      <c r="I400" s="25"/>
      <c r="J400" s="25"/>
      <c r="K400" s="25"/>
      <c r="L400" s="24" t="s">
        <v>2105</v>
      </c>
      <c r="M400" s="24" t="s">
        <v>2106</v>
      </c>
      <c r="N400" s="25" t="s">
        <v>80</v>
      </c>
      <c r="O400" s="25" t="s">
        <v>62</v>
      </c>
      <c r="P400" s="25" t="s">
        <v>290</v>
      </c>
      <c r="Q400" s="25"/>
      <c r="R400" s="84" t="s">
        <v>2089</v>
      </c>
      <c r="S400" s="25"/>
      <c r="T400" s="25"/>
      <c r="U400" s="25"/>
      <c r="V400" s="25"/>
      <c r="W400" s="83" t="s">
        <v>2098</v>
      </c>
      <c r="X400" s="150" t="s">
        <v>2093</v>
      </c>
      <c r="Y400" s="157"/>
      <c r="Z400" s="157"/>
      <c r="AA400" s="157"/>
      <c r="AB400" s="25"/>
      <c r="AC400" s="25"/>
    </row>
    <row r="401" spans="1:29" ht="57" hidden="1" thickBot="1" x14ac:dyDescent="0.25">
      <c r="A401" s="25"/>
      <c r="B401" s="143" t="s">
        <v>1690</v>
      </c>
      <c r="C401" s="59" t="s">
        <v>2071</v>
      </c>
      <c r="D401" s="83" t="s">
        <v>2076</v>
      </c>
      <c r="E401" s="24" t="s">
        <v>2065</v>
      </c>
      <c r="F401" s="25"/>
      <c r="G401" s="25"/>
      <c r="H401" s="25"/>
      <c r="I401" s="25"/>
      <c r="J401" s="25"/>
      <c r="K401" s="25"/>
      <c r="L401" s="24" t="s">
        <v>2105</v>
      </c>
      <c r="M401" s="24" t="s">
        <v>2106</v>
      </c>
      <c r="N401" s="25" t="s">
        <v>80</v>
      </c>
      <c r="O401" s="25" t="s">
        <v>62</v>
      </c>
      <c r="P401" s="25" t="s">
        <v>290</v>
      </c>
      <c r="Q401" s="25"/>
      <c r="R401" s="84" t="s">
        <v>2089</v>
      </c>
      <c r="S401" s="25"/>
      <c r="T401" s="25"/>
      <c r="U401" s="25"/>
      <c r="V401" s="25"/>
      <c r="W401" s="83" t="s">
        <v>2100</v>
      </c>
      <c r="X401" s="150" t="s">
        <v>2094</v>
      </c>
      <c r="Y401" s="157"/>
      <c r="Z401" s="157"/>
      <c r="AA401" s="157"/>
      <c r="AB401" s="25"/>
      <c r="AC401" s="25"/>
    </row>
    <row r="402" spans="1:29" ht="57" hidden="1" thickBot="1" x14ac:dyDescent="0.25">
      <c r="A402" s="25"/>
      <c r="B402" s="143" t="s">
        <v>1690</v>
      </c>
      <c r="C402" s="59" t="s">
        <v>2071</v>
      </c>
      <c r="D402" s="83" t="s">
        <v>2077</v>
      </c>
      <c r="E402" s="24" t="s">
        <v>2065</v>
      </c>
      <c r="F402" s="25"/>
      <c r="G402" s="25"/>
      <c r="H402" s="25"/>
      <c r="I402" s="25"/>
      <c r="J402" s="25"/>
      <c r="K402" s="25"/>
      <c r="L402" s="24" t="s">
        <v>2107</v>
      </c>
      <c r="M402" s="24" t="s">
        <v>2108</v>
      </c>
      <c r="N402" s="25" t="s">
        <v>80</v>
      </c>
      <c r="O402" s="25" t="s">
        <v>62</v>
      </c>
      <c r="P402" s="25" t="s">
        <v>290</v>
      </c>
      <c r="Q402" s="25"/>
      <c r="R402" s="84" t="s">
        <v>2087</v>
      </c>
      <c r="S402" s="25"/>
      <c r="T402" s="25"/>
      <c r="U402" s="25"/>
      <c r="V402" s="25"/>
      <c r="W402" s="83" t="s">
        <v>2098</v>
      </c>
      <c r="X402" s="150" t="s">
        <v>2095</v>
      </c>
      <c r="Y402" s="157"/>
      <c r="Z402" s="157"/>
      <c r="AA402" s="157"/>
      <c r="AB402" s="25"/>
      <c r="AC402" s="25"/>
    </row>
    <row r="403" spans="1:29" ht="68.25" hidden="1" thickBot="1" x14ac:dyDescent="0.25">
      <c r="A403" s="25"/>
      <c r="B403" s="143" t="s">
        <v>1690</v>
      </c>
      <c r="C403" s="59" t="s">
        <v>2071</v>
      </c>
      <c r="D403" s="152" t="s">
        <v>2078</v>
      </c>
      <c r="E403" s="24" t="s">
        <v>2065</v>
      </c>
      <c r="F403" s="25"/>
      <c r="G403" s="25"/>
      <c r="H403" s="25"/>
      <c r="I403" s="25"/>
      <c r="J403" s="25"/>
      <c r="K403" s="25"/>
      <c r="L403" s="24" t="s">
        <v>2107</v>
      </c>
      <c r="M403" s="24" t="s">
        <v>2108</v>
      </c>
      <c r="N403" s="25" t="s">
        <v>80</v>
      </c>
      <c r="O403" s="25" t="s">
        <v>62</v>
      </c>
      <c r="P403" s="25" t="s">
        <v>290</v>
      </c>
      <c r="Q403" s="25"/>
      <c r="R403" s="84" t="s">
        <v>2087</v>
      </c>
      <c r="S403" s="25"/>
      <c r="T403" s="25"/>
      <c r="U403" s="25"/>
      <c r="V403" s="25"/>
      <c r="W403" s="83" t="s">
        <v>2098</v>
      </c>
      <c r="X403" s="150" t="s">
        <v>2096</v>
      </c>
      <c r="Y403" s="157"/>
      <c r="Z403" s="157"/>
      <c r="AA403" s="157"/>
      <c r="AB403" s="25"/>
      <c r="AC403" s="25"/>
    </row>
    <row r="404" spans="1:29" ht="45.75" hidden="1" thickBot="1" x14ac:dyDescent="0.25">
      <c r="A404" s="25"/>
      <c r="B404" s="143" t="s">
        <v>1708</v>
      </c>
      <c r="C404" s="59" t="s">
        <v>2071</v>
      </c>
      <c r="D404" s="151" t="s">
        <v>2079</v>
      </c>
      <c r="E404" s="24" t="s">
        <v>2065</v>
      </c>
      <c r="F404" s="25"/>
      <c r="G404" s="25"/>
      <c r="H404" s="25"/>
      <c r="I404" s="25"/>
      <c r="J404" s="25"/>
      <c r="K404" s="25"/>
      <c r="L404" s="24" t="s">
        <v>2103</v>
      </c>
      <c r="M404" s="24" t="s">
        <v>2104</v>
      </c>
      <c r="N404" s="25" t="s">
        <v>80</v>
      </c>
      <c r="O404" s="25" t="s">
        <v>62</v>
      </c>
      <c r="P404" s="25" t="s">
        <v>84</v>
      </c>
      <c r="Q404" s="25"/>
      <c r="R404" s="84" t="s">
        <v>2087</v>
      </c>
      <c r="S404" s="25"/>
      <c r="T404" s="25"/>
      <c r="U404" s="25"/>
      <c r="V404" s="25"/>
      <c r="W404" s="83" t="s">
        <v>2098</v>
      </c>
      <c r="X404" s="150" t="s">
        <v>2092</v>
      </c>
      <c r="Y404" s="157"/>
      <c r="Z404" s="157"/>
      <c r="AA404" s="157"/>
      <c r="AB404" s="25"/>
      <c r="AC404" s="25"/>
    </row>
    <row r="405" spans="1:29" ht="57" hidden="1" thickBot="1" x14ac:dyDescent="0.25">
      <c r="A405" s="25"/>
      <c r="B405" s="143" t="s">
        <v>1690</v>
      </c>
      <c r="C405" s="59" t="s">
        <v>2071</v>
      </c>
      <c r="D405" s="83" t="s">
        <v>2080</v>
      </c>
      <c r="E405" s="24" t="s">
        <v>2065</v>
      </c>
      <c r="F405" s="25"/>
      <c r="G405" s="25"/>
      <c r="H405" s="25"/>
      <c r="I405" s="25"/>
      <c r="J405" s="25"/>
      <c r="K405" s="25"/>
      <c r="L405" s="24" t="s">
        <v>2107</v>
      </c>
      <c r="M405" s="24" t="s">
        <v>2109</v>
      </c>
      <c r="N405" s="25" t="s">
        <v>80</v>
      </c>
      <c r="O405" s="25" t="s">
        <v>62</v>
      </c>
      <c r="P405" s="25" t="s">
        <v>290</v>
      </c>
      <c r="Q405" s="25"/>
      <c r="R405" s="84" t="s">
        <v>2087</v>
      </c>
      <c r="S405" s="25"/>
      <c r="T405" s="25"/>
      <c r="U405" s="25"/>
      <c r="V405" s="25"/>
      <c r="W405" s="83" t="s">
        <v>2098</v>
      </c>
      <c r="X405" s="150" t="s">
        <v>2092</v>
      </c>
      <c r="Y405" s="157"/>
      <c r="Z405" s="157"/>
      <c r="AA405" s="157"/>
      <c r="AB405" s="25"/>
      <c r="AC405" s="25"/>
    </row>
    <row r="406" spans="1:29" ht="57" hidden="1" thickBot="1" x14ac:dyDescent="0.25">
      <c r="A406" s="25"/>
      <c r="B406" s="143" t="s">
        <v>1690</v>
      </c>
      <c r="C406" s="59" t="s">
        <v>2071</v>
      </c>
      <c r="D406" s="151" t="s">
        <v>2081</v>
      </c>
      <c r="E406" s="24" t="s">
        <v>2065</v>
      </c>
      <c r="F406" s="25"/>
      <c r="G406" s="25"/>
      <c r="H406" s="25"/>
      <c r="I406" s="25"/>
      <c r="J406" s="25"/>
      <c r="K406" s="25"/>
      <c r="L406" s="24" t="s">
        <v>2107</v>
      </c>
      <c r="M406" s="24" t="s">
        <v>2109</v>
      </c>
      <c r="N406" s="25" t="s">
        <v>80</v>
      </c>
      <c r="O406" s="25" t="s">
        <v>62</v>
      </c>
      <c r="P406" s="25" t="s">
        <v>290</v>
      </c>
      <c r="Q406" s="25"/>
      <c r="R406" s="84" t="s">
        <v>2087</v>
      </c>
      <c r="S406" s="25"/>
      <c r="T406" s="25"/>
      <c r="U406" s="25"/>
      <c r="V406" s="25"/>
      <c r="W406" s="83" t="s">
        <v>2098</v>
      </c>
      <c r="X406" s="150" t="s">
        <v>2092</v>
      </c>
      <c r="Y406" s="157"/>
      <c r="Z406" s="157"/>
      <c r="AA406" s="157"/>
      <c r="AB406" s="25"/>
      <c r="AC406" s="25"/>
    </row>
    <row r="407" spans="1:29" ht="57" hidden="1" thickBot="1" x14ac:dyDescent="0.25">
      <c r="A407" s="25"/>
      <c r="B407" s="143" t="s">
        <v>1690</v>
      </c>
      <c r="C407" s="59" t="s">
        <v>2071</v>
      </c>
      <c r="D407" s="83" t="s">
        <v>2082</v>
      </c>
      <c r="E407" s="24" t="s">
        <v>2065</v>
      </c>
      <c r="F407" s="25"/>
      <c r="G407" s="25"/>
      <c r="H407" s="25"/>
      <c r="I407" s="25"/>
      <c r="J407" s="25"/>
      <c r="K407" s="25"/>
      <c r="L407" s="24" t="s">
        <v>2107</v>
      </c>
      <c r="M407" s="24" t="s">
        <v>2109</v>
      </c>
      <c r="N407" s="25" t="s">
        <v>80</v>
      </c>
      <c r="O407" s="25" t="s">
        <v>62</v>
      </c>
      <c r="P407" s="25" t="s">
        <v>290</v>
      </c>
      <c r="Q407" s="25"/>
      <c r="R407" s="84" t="s">
        <v>2087</v>
      </c>
      <c r="S407" s="25"/>
      <c r="T407" s="25"/>
      <c r="U407" s="25"/>
      <c r="V407" s="25"/>
      <c r="W407" s="83" t="s">
        <v>2098</v>
      </c>
      <c r="X407" s="150" t="s">
        <v>2092</v>
      </c>
      <c r="Y407" s="157"/>
      <c r="Z407" s="157"/>
      <c r="AA407" s="157"/>
      <c r="AB407" s="25"/>
      <c r="AC407" s="25"/>
    </row>
    <row r="408" spans="1:29" ht="45.75" hidden="1" thickBot="1" x14ac:dyDescent="0.25">
      <c r="A408" s="25"/>
      <c r="B408" s="143" t="s">
        <v>1708</v>
      </c>
      <c r="C408" s="59" t="s">
        <v>2071</v>
      </c>
      <c r="D408" s="153" t="s">
        <v>2083</v>
      </c>
      <c r="E408" s="24" t="s">
        <v>2065</v>
      </c>
      <c r="F408" s="25"/>
      <c r="G408" s="25"/>
      <c r="H408" s="25"/>
      <c r="I408" s="25"/>
      <c r="J408" s="25"/>
      <c r="K408" s="25"/>
      <c r="L408" s="24" t="s">
        <v>2110</v>
      </c>
      <c r="M408" s="24" t="s">
        <v>2111</v>
      </c>
      <c r="N408" s="25" t="s">
        <v>80</v>
      </c>
      <c r="O408" s="25" t="s">
        <v>62</v>
      </c>
      <c r="P408" s="25" t="s">
        <v>84</v>
      </c>
      <c r="Q408" s="25"/>
      <c r="R408" s="84" t="s">
        <v>2088</v>
      </c>
      <c r="S408" s="25"/>
      <c r="T408" s="25"/>
      <c r="U408" s="25"/>
      <c r="V408" s="25"/>
      <c r="W408" s="83" t="s">
        <v>2098</v>
      </c>
      <c r="X408" s="83" t="s">
        <v>2099</v>
      </c>
      <c r="Y408" s="157"/>
      <c r="Z408" s="157"/>
      <c r="AA408" s="157"/>
      <c r="AB408" s="25"/>
      <c r="AC408" s="25"/>
    </row>
    <row r="409" spans="1:29" ht="45.75" hidden="1" thickBot="1" x14ac:dyDescent="0.25">
      <c r="A409" s="25"/>
      <c r="B409" s="143" t="s">
        <v>1690</v>
      </c>
      <c r="C409" s="59" t="s">
        <v>2071</v>
      </c>
      <c r="D409" s="84" t="s">
        <v>2084</v>
      </c>
      <c r="E409" s="24" t="s">
        <v>2065</v>
      </c>
      <c r="F409" s="25"/>
      <c r="G409" s="25"/>
      <c r="H409" s="25"/>
      <c r="I409" s="25"/>
      <c r="J409" s="25"/>
      <c r="K409" s="25"/>
      <c r="L409" s="24" t="s">
        <v>2107</v>
      </c>
      <c r="M409" s="24" t="s">
        <v>2109</v>
      </c>
      <c r="N409" s="25" t="s">
        <v>80</v>
      </c>
      <c r="O409" s="25" t="s">
        <v>62</v>
      </c>
      <c r="P409" s="25" t="s">
        <v>290</v>
      </c>
      <c r="Q409" s="25"/>
      <c r="R409" s="84" t="s">
        <v>2087</v>
      </c>
      <c r="S409" s="25"/>
      <c r="T409" s="25"/>
      <c r="U409" s="25"/>
      <c r="V409" s="25"/>
      <c r="W409" s="83" t="s">
        <v>2098</v>
      </c>
      <c r="X409" s="150" t="s">
        <v>2097</v>
      </c>
      <c r="Y409" s="157"/>
      <c r="Z409" s="157"/>
      <c r="AA409" s="157"/>
      <c r="AB409" s="25"/>
      <c r="AC409" s="25"/>
    </row>
    <row r="410" spans="1:29" ht="57" hidden="1" thickBot="1" x14ac:dyDescent="0.25">
      <c r="A410" s="25"/>
      <c r="B410" s="143" t="s">
        <v>1690</v>
      </c>
      <c r="C410" s="59" t="s">
        <v>2071</v>
      </c>
      <c r="D410" s="154" t="s">
        <v>2085</v>
      </c>
      <c r="E410" s="24" t="s">
        <v>2065</v>
      </c>
      <c r="F410" s="25"/>
      <c r="G410" s="25"/>
      <c r="H410" s="25"/>
      <c r="I410" s="25"/>
      <c r="J410" s="25"/>
      <c r="K410" s="25"/>
      <c r="L410" s="24" t="s">
        <v>2110</v>
      </c>
      <c r="M410" s="24" t="s">
        <v>2111</v>
      </c>
      <c r="N410" s="25" t="s">
        <v>80</v>
      </c>
      <c r="O410" s="25" t="s">
        <v>62</v>
      </c>
      <c r="P410" s="25" t="s">
        <v>290</v>
      </c>
      <c r="Q410" s="25"/>
      <c r="R410" s="83" t="s">
        <v>2088</v>
      </c>
      <c r="S410" s="25"/>
      <c r="T410" s="25"/>
      <c r="U410" s="25"/>
      <c r="V410" s="25"/>
      <c r="W410" s="83" t="s">
        <v>2098</v>
      </c>
      <c r="X410" s="83" t="s">
        <v>2099</v>
      </c>
      <c r="Y410" s="157"/>
      <c r="Z410" s="157"/>
      <c r="AA410" s="157"/>
      <c r="AB410" s="25"/>
      <c r="AC410" s="25"/>
    </row>
    <row r="411" spans="1:29" ht="45.75" hidden="1" thickBot="1" x14ac:dyDescent="0.25">
      <c r="A411" s="25"/>
      <c r="B411" s="143" t="s">
        <v>1690</v>
      </c>
      <c r="C411" s="59" t="s">
        <v>2071</v>
      </c>
      <c r="D411" s="83" t="s">
        <v>2086</v>
      </c>
      <c r="E411" s="24" t="s">
        <v>2065</v>
      </c>
      <c r="F411" s="25"/>
      <c r="G411" s="25"/>
      <c r="H411" s="25"/>
      <c r="I411" s="25"/>
      <c r="J411" s="25"/>
      <c r="K411" s="25"/>
      <c r="L411" s="24" t="s">
        <v>2107</v>
      </c>
      <c r="M411" s="24" t="s">
        <v>2109</v>
      </c>
      <c r="N411" s="25" t="s">
        <v>80</v>
      </c>
      <c r="O411" s="25" t="s">
        <v>62</v>
      </c>
      <c r="P411" s="25" t="s">
        <v>290</v>
      </c>
      <c r="Q411" s="25"/>
      <c r="R411" s="84" t="s">
        <v>2087</v>
      </c>
      <c r="S411" s="25"/>
      <c r="T411" s="25"/>
      <c r="U411" s="25"/>
      <c r="V411" s="25"/>
      <c r="W411" s="83" t="s">
        <v>2098</v>
      </c>
      <c r="X411" s="150" t="s">
        <v>2097</v>
      </c>
      <c r="Y411" s="157"/>
      <c r="Z411" s="157"/>
      <c r="AA411" s="157"/>
      <c r="AB411" s="25"/>
      <c r="AC411" s="25"/>
    </row>
  </sheetData>
  <sheetProtection algorithmName="SHA-512" hashValue="wDo7q1zN2gSbfUd9Y31OxhKfOtlPddzNGzET1ScN2sL8MOpSSGd/0hgH9NuEEeLpePbyt0OR03kM/nubL4CSXw==" saltValue="gtlojRe3dlp/z/d0VsYHfA==" spinCount="100000" sheet="1" objects="1" scenarios="1" formatCells="0" formatColumns="0" formatRows="0" insertRows="0" deleteRows="0" autoFilter="0"/>
  <autoFilter ref="A2:AC411">
    <filterColumn colId="10">
      <filters>
        <filter val="31111-C520"/>
      </filters>
    </filterColumn>
  </autoFilter>
  <mergeCells count="1">
    <mergeCell ref="A1:AC1"/>
  </mergeCells>
  <pageMargins left="0.7" right="0.7" top="0.75" bottom="0.75" header="0.3" footer="0.3"/>
  <pageSetup scale="57" orientation="landscape" r:id="rId1"/>
  <ignoredErrors>
    <ignoredError sqref="B7 B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zoomScale="120" zoomScaleNormal="120" zoomScaleSheetLayoutView="100" workbookViewId="0">
      <pane ySplit="1" topLeftCell="A20" activePane="bottomLeft" state="frozen"/>
      <selection pane="bottomLeft" activeCell="A27" sqref="A27:XFD27"/>
    </sheetView>
  </sheetViews>
  <sheetFormatPr baseColWidth="10" defaultRowHeight="11.25" x14ac:dyDescent="0.2"/>
  <cols>
    <col min="1" max="1" width="135.83203125" customWidth="1"/>
  </cols>
  <sheetData>
    <row r="1" spans="1:1" x14ac:dyDescent="0.2">
      <c r="A1" s="2" t="s">
        <v>0</v>
      </c>
    </row>
    <row r="2" spans="1:1" ht="12.2" customHeight="1" x14ac:dyDescent="0.2">
      <c r="A2" s="3" t="s">
        <v>30</v>
      </c>
    </row>
    <row r="3" spans="1:1" ht="12.2" customHeight="1" x14ac:dyDescent="0.2">
      <c r="A3" s="3" t="s">
        <v>79</v>
      </c>
    </row>
    <row r="4" spans="1:1" ht="22.5" customHeight="1" x14ac:dyDescent="0.2">
      <c r="A4" s="3" t="s">
        <v>31</v>
      </c>
    </row>
    <row r="5" spans="1:1" ht="12.2" customHeight="1" x14ac:dyDescent="0.2">
      <c r="A5" s="3" t="s">
        <v>32</v>
      </c>
    </row>
    <row r="6" spans="1:1" ht="22.5" customHeight="1" x14ac:dyDescent="0.2">
      <c r="A6" s="3" t="s">
        <v>33</v>
      </c>
    </row>
    <row r="7" spans="1:1" ht="12.2" customHeight="1" x14ac:dyDescent="0.2">
      <c r="A7" s="3" t="s">
        <v>34</v>
      </c>
    </row>
    <row r="8" spans="1:1" ht="24" x14ac:dyDescent="0.2">
      <c r="A8" s="3" t="s">
        <v>35</v>
      </c>
    </row>
    <row r="9" spans="1:1" ht="35.25" x14ac:dyDescent="0.2">
      <c r="A9" s="3" t="s">
        <v>36</v>
      </c>
    </row>
    <row r="10" spans="1:1" ht="24" x14ac:dyDescent="0.2">
      <c r="A10" s="3" t="s">
        <v>37</v>
      </c>
    </row>
    <row r="11" spans="1:1" ht="12.75" x14ac:dyDescent="0.2">
      <c r="A11" s="3" t="s">
        <v>38</v>
      </c>
    </row>
    <row r="12" spans="1:1" ht="12.75" x14ac:dyDescent="0.2">
      <c r="A12" s="3" t="s">
        <v>39</v>
      </c>
    </row>
    <row r="13" spans="1:1" ht="12" x14ac:dyDescent="0.2">
      <c r="A13" s="3" t="s">
        <v>29</v>
      </c>
    </row>
    <row r="14" spans="1:1" ht="12.75" x14ac:dyDescent="0.2">
      <c r="A14" s="3" t="s">
        <v>40</v>
      </c>
    </row>
    <row r="15" spans="1:1" ht="24" x14ac:dyDescent="0.2">
      <c r="A15" s="3" t="s">
        <v>41</v>
      </c>
    </row>
    <row r="16" spans="1:1" ht="12.75" x14ac:dyDescent="0.2">
      <c r="A16" s="3" t="s">
        <v>42</v>
      </c>
    </row>
    <row r="17" spans="1:1" ht="11.25" customHeight="1" x14ac:dyDescent="0.2">
      <c r="A17" s="3" t="s">
        <v>43</v>
      </c>
    </row>
    <row r="18" spans="1:1" ht="12.75" x14ac:dyDescent="0.2">
      <c r="A18" s="3" t="s">
        <v>44</v>
      </c>
    </row>
    <row r="19" spans="1:1" ht="12.75" x14ac:dyDescent="0.2">
      <c r="A19" s="3" t="s">
        <v>45</v>
      </c>
    </row>
    <row r="20" spans="1:1" ht="12.75" x14ac:dyDescent="0.2">
      <c r="A20" s="3" t="s">
        <v>46</v>
      </c>
    </row>
    <row r="21" spans="1:1" ht="12.75" x14ac:dyDescent="0.2">
      <c r="A21" s="3" t="s">
        <v>47</v>
      </c>
    </row>
    <row r="22" spans="1:1" ht="12.75" x14ac:dyDescent="0.2">
      <c r="A22" s="3" t="s">
        <v>48</v>
      </c>
    </row>
    <row r="23" spans="1:1" ht="24" x14ac:dyDescent="0.2">
      <c r="A23" s="3" t="s">
        <v>49</v>
      </c>
    </row>
    <row r="24" spans="1:1" ht="24" x14ac:dyDescent="0.2">
      <c r="A24" s="3" t="s">
        <v>50</v>
      </c>
    </row>
    <row r="25" spans="1:1" ht="12.75" x14ac:dyDescent="0.2">
      <c r="A25" s="3" t="s">
        <v>51</v>
      </c>
    </row>
    <row r="26" spans="1:1" ht="12.75" x14ac:dyDescent="0.2">
      <c r="A26" s="3" t="s">
        <v>52</v>
      </c>
    </row>
    <row r="27" spans="1:1" ht="12.75" x14ac:dyDescent="0.2">
      <c r="A27" s="3" t="s">
        <v>53</v>
      </c>
    </row>
    <row r="28" spans="1:1" ht="24" x14ac:dyDescent="0.2">
      <c r="A28" s="3" t="s">
        <v>54</v>
      </c>
    </row>
    <row r="29" spans="1:1" ht="24" x14ac:dyDescent="0.2">
      <c r="A29" s="3" t="s">
        <v>55</v>
      </c>
    </row>
    <row r="30" spans="1:1" ht="12.75" x14ac:dyDescent="0.2">
      <c r="A30" s="3" t="s">
        <v>56</v>
      </c>
    </row>
    <row r="31" spans="1:1" ht="24" x14ac:dyDescent="0.2">
      <c r="A31" s="3" t="s">
        <v>57</v>
      </c>
    </row>
    <row r="32" spans="1:1" ht="24" customHeight="1" x14ac:dyDescent="0.2">
      <c r="A32" s="3" t="s">
        <v>58</v>
      </c>
    </row>
    <row r="33" spans="1:1" ht="12.75" x14ac:dyDescent="0.2">
      <c r="A33" s="3" t="s">
        <v>59</v>
      </c>
    </row>
    <row r="34" spans="1:1" ht="12.75" x14ac:dyDescent="0.2">
      <c r="A34" s="3" t="s">
        <v>60</v>
      </c>
    </row>
    <row r="35" spans="1:1" x14ac:dyDescent="0.2">
      <c r="A35" s="3"/>
    </row>
    <row r="36" spans="1:1" x14ac:dyDescent="0.2">
      <c r="A36" s="4" t="s">
        <v>77</v>
      </c>
    </row>
    <row r="37" spans="1:1" ht="22.5" x14ac:dyDescent="0.2">
      <c r="A37" s="3" t="s">
        <v>78</v>
      </c>
    </row>
    <row r="39" spans="1:1" x14ac:dyDescent="0.2">
      <c r="A39" s="4" t="s">
        <v>1</v>
      </c>
    </row>
    <row r="40" spans="1:1" x14ac:dyDescent="0.2">
      <c r="A40" s="3" t="s">
        <v>2</v>
      </c>
    </row>
  </sheetData>
  <sheetProtection algorithmName="SHA-512" hashValue="JXTCYUSuNKqlhNzWNimhbFkW0X70RqYbpRo+FWYQEmQKoZseshUw/DjIyUZlPFGbI9PqGVpWI/AnazLKAahJEQ==" saltValue="3zITx+pFmfZyUC78UYDnYw==" spinCount="100000" sheet="1" objects="1" scenarios="1"/>
  <pageMargins left="0.70866141732283472" right="0.70866141732283472" top="0.74803149606299213" bottom="0.74803149606299213" header="0.31496062992125984" footer="0.31496062992125984"/>
  <pageSetup orientation="landscape" r:id="rId1"/>
  <headerFooter>
    <oddHeader>&amp;C&amp;10INDICADORES DE RESULTADOS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purl.org/dc/elements/1.1/"/>
    <ds:schemaRef ds:uri="http://schemas.microsoft.com/office/infopath/2007/PartnerControls"/>
    <ds:schemaRef ds:uri="http://schemas.microsoft.com/office/2006/documentManagement/types"/>
    <ds:schemaRef ds:uri="http://www.w3.org/XML/1998/namespace"/>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IR</vt:lpstr>
      <vt:lpstr>Instructivo_IR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Tesoreria</cp:lastModifiedBy>
  <cp:lastPrinted>2017-03-30T22:24:32Z</cp:lastPrinted>
  <dcterms:created xsi:type="dcterms:W3CDTF">2014-10-22T05:35:08Z</dcterms:created>
  <dcterms:modified xsi:type="dcterms:W3CDTF">2018-05-30T18:45:57Z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