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ocuments\PBR\2017 - pbr\2. Des. Rural\"/>
    </mc:Choice>
  </mc:AlternateContent>
  <bookViews>
    <workbookView xWindow="0" yWindow="0" windowWidth="24000" windowHeight="9630" tabRatio="591" activeTab="2"/>
  </bookViews>
  <sheets>
    <sheet name="PROBLEMAS" sheetId="2" r:id="rId1"/>
    <sheet name="OBJETIVOS" sheetId="3" r:id="rId2"/>
    <sheet name="MIR" sheetId="4" r:id="rId3"/>
  </sheets>
  <calcPr calcId="162913"/>
</workbook>
</file>

<file path=xl/calcChain.xml><?xml version="1.0" encoding="utf-8"?>
<calcChain xmlns="http://schemas.openxmlformats.org/spreadsheetml/2006/main">
  <c r="H18" i="4" l="1"/>
  <c r="H15" i="4"/>
  <c r="H12" i="4"/>
  <c r="H9" i="4"/>
  <c r="H8" i="4" s="1"/>
  <c r="H7" i="4" s="1"/>
</calcChain>
</file>

<file path=xl/sharedStrings.xml><?xml version="1.0" encoding="utf-8"?>
<sst xmlns="http://schemas.openxmlformats.org/spreadsheetml/2006/main" count="213" uniqueCount="146">
  <si>
    <t>FIN</t>
  </si>
  <si>
    <t>Convenios firmados entre Gobierno Estatal y Municipal, actas de entrega de apoyo firmadas por los beneficiarios,informes tecnicos de instancias Estatales,listas de asistencias,informe anual Municipal y pagina web oficial</t>
  </si>
  <si>
    <t>Se cuenta con las sufientes precipitaciones pluviales durante el ciclo, suficientes recursos financieros y activa participacion de productores  que cumplan con las reglas de operación</t>
  </si>
  <si>
    <t>Convenios firmados entre Gobierno Estatal y Municipal y actas de entrega de apoyo firmadas por los beneficiarios</t>
  </si>
  <si>
    <t>Se cuenta con recurso suficiente de los tres niveles de Gobieno y activa participacion de los productores que cumplan con las reglas de operación</t>
  </si>
  <si>
    <t>Se cuenta con recurso suficiente de los tres niveles de Gobieno y activa participacion de los productores  que cumplan con las reglas de operación</t>
  </si>
  <si>
    <t>Informe tecnico de las instancias estatales (CESAVEG) sobre el estado que guarda el Municipio en la incidencia de plagas</t>
  </si>
  <si>
    <t>Productores interesados en participar en los procesos de capacitacion del municipio.</t>
  </si>
  <si>
    <t>Ciudadania de la zona rural interesados en participar en los procesos de capacitacion del municipio.</t>
  </si>
  <si>
    <t xml:space="preserve">Total de convenios firmados en el año/Total de  convenios firmados en el año anterior)-1*100 </t>
  </si>
  <si>
    <t>Se cuenta con las sufientes precipitaciones pluviales durante el ciclo, suficientes recursos financieros y activa participacion de productores</t>
  </si>
  <si>
    <t xml:space="preserve">Covenios= (Total de convenios firmados en el año actual / Total de convenios firmados en el año anterior)-1*100    </t>
  </si>
  <si>
    <t xml:space="preserve">Covenios= (Total de convenios firmados  / Total de convenios programados)*100    </t>
  </si>
  <si>
    <t xml:space="preserve"> Total de Productores capacitados=Total de capacitaciones realizadas /Total de capacitaciones  programadas)*100</t>
  </si>
  <si>
    <t>Se cuanta con los suficientes recursos financieros de los gobiernos estatal, municipal y activa participacion de productores</t>
  </si>
  <si>
    <t>Se cuanta con los suficientes recursos financieros de los gobiernos estatal, municipal y activa participacion de productores.</t>
  </si>
  <si>
    <t xml:space="preserve">Total de capacitaciones= (No. de capacitaciones realizadas/ No. de capacitaciones programadas)*100 </t>
  </si>
  <si>
    <t>Total de programas=(Total de programas para jovenes y mujeres ejecutadosl /Total de programas para jovenes y mujeres programados)*100</t>
  </si>
  <si>
    <t>Se cuanta con los suficientes recursos financieros del gobierno estatal y activa participacion de la ciudadania de la zona rural.</t>
  </si>
  <si>
    <t>(Total de personas apoyadas y capacitadas en el año /Total de personas programadas)*100</t>
  </si>
  <si>
    <t>Se cuanta con los suficientes recursos financieros de los gobiernos federal,estatal, municipal y activa participacion de la ciudadania de la zona rural , los solicitantes cumplen con las reglas de operación que marca el programa.</t>
  </si>
  <si>
    <t>correo con la dependencia capacitadora, OFICIOS DE ASISTENCIA , informe de capacitaciones a contraloria municipal.</t>
  </si>
  <si>
    <t>(Total de hectareas aprobadas/Total de hectareas programadas)*100</t>
  </si>
  <si>
    <t>Convenios firmados entre Gobierno Estatal y Municipal y actas de entrega de apoyo firmadas por los beneficiarios. Acta de ayuntamiento de acuerdos de recursos financieros</t>
  </si>
  <si>
    <t>Se cuenta con recurso suficiente de los Gobienos estatal y municipal, y activa participacion de los productores que cumplan con las reglas de operación</t>
  </si>
  <si>
    <t>(Total de recursos financieros destinados al sector por el gobierno en el año/Total de recursos financieros destinados al sector por el gobierno en el año anterior)-1*100</t>
  </si>
  <si>
    <t>Convenios firmados entre Gobierno Estatal y Municipal, actas de entrega de apoyo firmadas por los beneficiarios,informes tecnicos de instancias Estatales, informe anual Municipal y pagina web oficial, Actas de ayuntamiento</t>
  </si>
  <si>
    <t>(Total de recursos financieros aplicados/Total de recursos financieros aprobados)*100</t>
  </si>
  <si>
    <t>ARBOL DE PROBLEMAS 1</t>
  </si>
  <si>
    <t>ARBOL DE OBJETIVOS 1</t>
  </si>
  <si>
    <t>LA PRODUCCION AGRICOLA Y GANADERA DE LOS PEQUEÑOS PRODUCTORES DEL MUNICIPIO ES SUSTENTABLE.</t>
  </si>
  <si>
    <t>MIR</t>
  </si>
  <si>
    <t>RESUMEN NARRATIVO</t>
  </si>
  <si>
    <t>INDICADOR</t>
  </si>
  <si>
    <t>METAS</t>
  </si>
  <si>
    <t>MEDIO DE VERIFICACIÓN</t>
  </si>
  <si>
    <t>SUPUESTOS</t>
  </si>
  <si>
    <t>PROPÓSITO</t>
  </si>
  <si>
    <t>COMPONENTE 1</t>
  </si>
  <si>
    <t>ACTIVIDAD 1</t>
  </si>
  <si>
    <t>ACTIVIDAD 2</t>
  </si>
  <si>
    <t>COMPONENTE 2</t>
  </si>
  <si>
    <t>COMPONENTE 3</t>
  </si>
  <si>
    <t>COMPONENTE 4</t>
  </si>
  <si>
    <t>ACTIVIDAD 3</t>
  </si>
  <si>
    <t>LA PRODUCCION AGRICOLA Y GANADERA DE LOS PEQUEÑOS PRODUCTORES DEL MUNICIPIO NO ES SUSTENTABLE.</t>
  </si>
  <si>
    <t>ACIVIDAD 2</t>
  </si>
  <si>
    <t>Se cuenta con las sufientes precipitaciones pluviales durante el ciclo, suficientes recursos financieros y activa participacion de productores y que cumplan con las reglas de operación</t>
  </si>
  <si>
    <t xml:space="preserve"> Recursos financieros  por parte del gobierno estatal y municipal para la adquisicion de  insumos agricolas aplicados.</t>
  </si>
  <si>
    <t>DESARROLLO RURAL</t>
  </si>
  <si>
    <t>Capacitación para  jovenes y mujeres dedicados al sector agropecuario,comercial y de servicio en la zona rural.</t>
  </si>
  <si>
    <t xml:space="preserve"> Programas y capacitaciones a los productores para la conservacion de suelos y el aprovechamiento de aguas pluviales implementados.</t>
  </si>
  <si>
    <t xml:space="preserve"> Implementación de Programas para aprovechamiento de precipitaciones pluviales ante el SDAYR.</t>
  </si>
  <si>
    <t>Insuficientes programas para el aprovechamiento de precipitaciones pluviales ante el SDAYR.</t>
  </si>
  <si>
    <t>Insuficientes programas para la conservacion de suelos</t>
  </si>
  <si>
    <t>Insuficientes programas de capacitación para  jovenes y mujeres dedicados al sector agropecuario,comercial y de servicio en la zona rural.</t>
  </si>
  <si>
    <t>Insuficientes  programas de apoyo a jovenes y mujeres dedicados al sector agropecuario,comercial y de servicio en al zona rural</t>
  </si>
  <si>
    <t>Insuficiente capacitacion a productores sobre rotacion de cultivos y conservacion de suelos</t>
  </si>
  <si>
    <t xml:space="preserve"> Insuficientes Recursos financieros  por parte del gobierno estatal y municipal para la adquisicion de  insumos agricolas aplicados.</t>
  </si>
  <si>
    <t>Insuficientes  programas de apoyo y capacitaciones para los jovenes y mujeres dedicados al sector agropecuario,comercial y de servicios  en la zona rural implementados</t>
  </si>
  <si>
    <t>Insuficientes programas y capacitaciones a los productores para la conservacion de suelos y el aprovechamiento de aguas pluviales implementados.</t>
  </si>
  <si>
    <t>Suficientes  programas de apoyo y capacitaciones para los jovenes y mujeres dedicados al sector agropecuario,comercial y de servicios  en la zona rural implementados</t>
  </si>
  <si>
    <t>Suficientes programas y capacitaciones a los productores para la conservacion de suelos y el aprovechamiento de aguas pluviales implementados.</t>
  </si>
  <si>
    <t xml:space="preserve">   Suficientes  programas de apoyo a jovenes y mujeres dedicados al sector agropecuario,comercial y de servicio en al zona rural</t>
  </si>
  <si>
    <t>Suficientes programas de capacitación para  jovenes y mujeres dedicados al sector agropecuario,comercial y de servicio en la zona rural.</t>
  </si>
  <si>
    <t>Suficiente capacitacion a productores sobre rotacion de cultivos y conservacion de suelos</t>
  </si>
  <si>
    <t xml:space="preserve"> Suficientes programas para la conservacion de suelos</t>
  </si>
  <si>
    <t>Suficientes programas para el aprovechamiento de precipitaciones pluviales ante el SDAYR.</t>
  </si>
  <si>
    <t>PRESUPUESTO ASIGNADO AL COMPONENTE</t>
  </si>
  <si>
    <t>PRESUPUESTO ASIGNADO A LA ACTIVIDAD</t>
  </si>
  <si>
    <t>DIRECCIÓN RESPONSABLE</t>
  </si>
  <si>
    <t>VINCULACIÓN INTERDEPARTAMENTAL</t>
  </si>
  <si>
    <t>FECHA DE INICIO DE COMPONENTE</t>
  </si>
  <si>
    <t>FECHA DE INICIO DE ACTIVIDAD</t>
  </si>
  <si>
    <t>PROGRAMA PRESUPUESTARIO</t>
  </si>
  <si>
    <t>SDAYR</t>
  </si>
  <si>
    <t>SDAYR Y CESAVEG</t>
  </si>
  <si>
    <t>01/O1/2017</t>
  </si>
  <si>
    <t>EJE Y/O VERTIENTE: URIANGATO PROSPERO</t>
  </si>
  <si>
    <t>La producción agrícola y ganadera de los pequeños productores del municipio aumenta considerablemente</t>
  </si>
  <si>
    <t>Implementación de programas de apoyo de fertilizante a pequeños productores.</t>
  </si>
  <si>
    <t xml:space="preserve"> implementación de programas de vinculación para capacitación a productores con dependencias públicas y privadas</t>
  </si>
  <si>
    <t>Incidencia de plagas y enfermedades en los cultivos controlados</t>
  </si>
  <si>
    <t>Implementación de programa de prevención y tratamiento de plagas y enfermedades en los cultivos</t>
  </si>
  <si>
    <t>Implementación de programas de vinculación para capacitación a productores con dependencias públicas y privadas</t>
  </si>
  <si>
    <t>constancia de asistencia, oficios de asistencia, lista de asistencia, material fotográfico y actas de entrega, firmadas por beneficiarios, confirmación de capacitación del SDAYR</t>
  </si>
  <si>
    <t>Implementación de programas de apoyo a jovenes y mujeres dedicados al sector agropecuario,comercial y de servicio en al zona rural</t>
  </si>
  <si>
    <t>actas de entrega firmadas por beneficiarios</t>
  </si>
  <si>
    <t>Programa de apoyo y capacitaciones para los jovenes y mujeres dedicados al sector agropecuario,comercial y de servicios  en la zona rural implementados</t>
  </si>
  <si>
    <t>constancia de asistencia, oficios de asistencia, lista de asistencia, material fotográfico</t>
  </si>
  <si>
    <t>actas de entrega firmadas y de programas implementados en el municipio firmadas por los beneficiarios</t>
  </si>
  <si>
    <t>Capacitacion a productores sobre rotacion de cultivos y conservacion de suelos</t>
  </si>
  <si>
    <t>Implementación de programas para la conservacion de suelos</t>
  </si>
  <si>
    <t>Suficientes programas de prevención y tratamiento de plagas y enfermedades en los cultivos</t>
  </si>
  <si>
    <t>Suficientes programas de vinculación para capacitación a productores con dependencias públicas y privadas</t>
  </si>
  <si>
    <t>Suficientes programas de apoyo de fertilizante a pequeños productores.</t>
  </si>
  <si>
    <t xml:space="preserve"> Suficientes programas de apoyos para la adquisición de semillas para los pequeños productores.</t>
  </si>
  <si>
    <t>conocimiento en técnicas de producción y control</t>
  </si>
  <si>
    <t>Motivación a las tareasdel campo</t>
  </si>
  <si>
    <t xml:space="preserve">Integración familiar </t>
  </si>
  <si>
    <t>Arraigo en la zona rural y municipal</t>
  </si>
  <si>
    <t>Aumento de las cosechas y productividad del ganado</t>
  </si>
  <si>
    <t>Alta productividad de las tierras y del ganado</t>
  </si>
  <si>
    <t>Capitalización</t>
  </si>
  <si>
    <t>Mayor adquisición de bienes</t>
  </si>
  <si>
    <t>Insuficientes programas de prevención y tratamiento de plagas y enfermedades en los cultivos</t>
  </si>
  <si>
    <t>Incidencia de plagas y enfermedades en los cultivos</t>
  </si>
  <si>
    <t>Insuficientes programas de apoyo de fertilizante a pequeños productores</t>
  </si>
  <si>
    <t>Insuficientes programas de apoyos para la adquisición de semillas para los pequeños productores</t>
  </si>
  <si>
    <t>Desconocimiento en técnicas  de producción y control</t>
  </si>
  <si>
    <t>Desmotivación a las tareas del campo</t>
  </si>
  <si>
    <t>Migración</t>
  </si>
  <si>
    <t>Desintegración familiar</t>
  </si>
  <si>
    <t>Baja productividad de las tierras y del ganado</t>
  </si>
  <si>
    <t>Disminución de las cosechas y productividad del ganado</t>
  </si>
  <si>
    <t>Descapitalización</t>
  </si>
  <si>
    <t>Menor adquisición de bienes</t>
  </si>
  <si>
    <t xml:space="preserve">total de programas=(total de nuevos programas implementados/total de nuevos programas programados)*100   </t>
  </si>
  <si>
    <t xml:space="preserve">convenio de programas = (total de convenios firmados con instancias estatales y privadas realizados/convenios programados) *100  </t>
  </si>
  <si>
    <t xml:space="preserve">(Capacitación a productores= ( No. De capacitaciones realizadas en el año/ No. De capacitaciones programadas)*100 </t>
  </si>
  <si>
    <t xml:space="preserve">Accioness=(Total de acciones realizadas/total de acciones programadas)*100  </t>
  </si>
  <si>
    <t>constancia de asistencia, oficios y programacion con la dependencia estatal.</t>
  </si>
  <si>
    <t>informe de labores anual de sdayr y sagarpa referente a convenios y actas de entrega firmadas por productores y de programas implementados en el municipio</t>
  </si>
  <si>
    <t xml:space="preserve"> Control de la indidencia de plagas y enfermedades en los cultivos</t>
  </si>
  <si>
    <t>S005</t>
  </si>
  <si>
    <t>NOMBRE DEL PROGRAMA PRESUPUESTARIO:_____PROMOVER LA PARTICIPACION_________________________________________</t>
  </si>
  <si>
    <t>MUNICIPIO: URIANGATO,GTO.</t>
  </si>
  <si>
    <t>DEPENDENCIA RESPONSABLE: DESARROLLO RURAL</t>
  </si>
  <si>
    <t>Contribuir a mejorar  la calidad de vidad de los ciudadanos a traves  de los rendimentos en la produccion agropecuaria de los pequeños productores para ser sustentables</t>
  </si>
  <si>
    <t>MALA CALIDAD DE VIDA EN LOS CIUDADANOS URIANGATENSES CON UNA BAJA PRODUCCION AGROPECUARIA</t>
  </si>
  <si>
    <t>MEJOR CALIDAD DE VIDA EN LOS CIUDADANOS URIANGATENSES CON UNA PRODUCCION AGROPECUARIA SUSTENTABLE</t>
  </si>
  <si>
    <t>Suficientes Recursos financieros  por parte del gobierno estatal y municipal para la adquisicion de  insumos agricolas aplicados.</t>
  </si>
  <si>
    <t>EFECTO PRINCIPAL</t>
  </si>
  <si>
    <t>EFECTO SECUNDARIOS</t>
  </si>
  <si>
    <t xml:space="preserve">EFECTOS PRIMARIOS </t>
  </si>
  <si>
    <t>PROBLEMA PRINCIPAL</t>
  </si>
  <si>
    <t>CAUSAS DIRECTAS</t>
  </si>
  <si>
    <t>CAUSAS RAÍZ</t>
  </si>
  <si>
    <t xml:space="preserve"> </t>
  </si>
  <si>
    <t>FIN PRINCIPAL</t>
  </si>
  <si>
    <t>FINES SECUNDARIOS</t>
  </si>
  <si>
    <t>FINES PRIMARIOS</t>
  </si>
  <si>
    <t>OBJETIVO PRINCIPAL</t>
  </si>
  <si>
    <t xml:space="preserve">MEDIOS PRINCIPALES </t>
  </si>
  <si>
    <t>MEDIOS SECUNDARIOS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</si>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</sst>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-;\-[$$-80A]* #,##0.00_-;_-[$$-80A]* &quot;-&quot;??_-;_-@_-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  <xf numFmtId="44" fontId="2" fillId="0" borderId="0" applyFont="0" applyFill="0" applyBorder="0" applyAlignment="0" applyProtection="0"/>
  </cellStyleXfs>
  <cellXfs count="67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/>
    <xf numFmtId="44" fontId="8" fillId="0" borderId="3" xfId="5" applyFont="1" applyFill="1" applyBorder="1" applyAlignment="1" applyProtection="1">
      <alignment horizontal="center" vertical="center"/>
      <protection locked="0"/>
    </xf>
    <xf numFmtId="44" fontId="8" fillId="0" borderId="3" xfId="5" applyFont="1" applyFill="1" applyBorder="1" applyAlignment="1" applyProtection="1">
      <alignment horizontal="center" vertical="center" wrapText="1"/>
      <protection locked="0"/>
    </xf>
    <xf numFmtId="44" fontId="8" fillId="0" borderId="7" xfId="5" applyFont="1" applyFill="1" applyBorder="1" applyAlignment="1" applyProtection="1">
      <alignment horizontal="center" vertical="center"/>
      <protection locked="0"/>
    </xf>
    <xf numFmtId="44" fontId="8" fillId="0" borderId="7" xfId="5" applyFont="1" applyFill="1" applyBorder="1" applyAlignment="1" applyProtection="1">
      <alignment horizontal="center" vertical="center" wrapText="1"/>
      <protection locked="0"/>
    </xf>
    <xf numFmtId="44" fontId="8" fillId="0" borderId="8" xfId="5" applyFont="1" applyFill="1" applyBorder="1" applyAlignment="1" applyProtection="1">
      <alignment horizontal="center" vertical="center"/>
      <protection locked="0"/>
    </xf>
    <xf numFmtId="44" fontId="8" fillId="0" borderId="9" xfId="5" applyFont="1" applyFill="1" applyBorder="1" applyAlignment="1" applyProtection="1">
      <alignment horizontal="center" vertical="center"/>
      <protection locked="0"/>
    </xf>
    <xf numFmtId="0" fontId="10" fillId="0" borderId="0" xfId="0" applyFont="1"/>
    <xf numFmtId="0" fontId="11" fillId="3" borderId="4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164" fontId="8" fillId="0" borderId="10" xfId="0" applyNumberFormat="1" applyFont="1" applyFill="1" applyBorder="1" applyAlignment="1">
      <alignment horizontal="center" vertical="center"/>
    </xf>
    <xf numFmtId="164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14" fontId="8" fillId="0" borderId="3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center" vertical="center" wrapText="1"/>
    </xf>
    <xf numFmtId="0" fontId="11" fillId="0" borderId="0" xfId="0" applyFont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</cellXfs>
  <cellStyles count="6">
    <cellStyle name="Millares 2" xfId="2"/>
    <cellStyle name="Moneda 2" xfId="5"/>
    <cellStyle name="Normal" xfId="0" builtinId="0"/>
    <cellStyle name="Normal 2" xfId="3"/>
    <cellStyle name="Normal 2 2" xfId="1"/>
    <cellStyle name="Normal 3 80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6" zoomScaleNormal="86" workbookViewId="0">
      <selection activeCell="H8" sqref="H8"/>
    </sheetView>
  </sheetViews>
  <sheetFormatPr baseColWidth="10" defaultRowHeight="15" x14ac:dyDescent="0.25"/>
  <cols>
    <col min="1" max="1" width="26.7109375" customWidth="1"/>
    <col min="2" max="2" width="3" customWidth="1"/>
    <col min="3" max="3" width="26.7109375" customWidth="1"/>
    <col min="4" max="4" width="3" customWidth="1"/>
    <col min="5" max="5" width="26.7109375" customWidth="1"/>
    <col min="6" max="6" width="3" customWidth="1"/>
    <col min="7" max="7" width="26.7109375" customWidth="1"/>
    <col min="9" max="9" width="19" customWidth="1"/>
  </cols>
  <sheetData>
    <row r="1" spans="1:9" x14ac:dyDescent="0.25">
      <c r="A1" s="1" t="s">
        <v>28</v>
      </c>
    </row>
    <row r="2" spans="1:9" ht="15.75" thickBot="1" x14ac:dyDescent="0.3"/>
    <row r="3" spans="1:9" ht="15.75" customHeight="1" thickBot="1" x14ac:dyDescent="0.3">
      <c r="A3" s="64" t="s">
        <v>129</v>
      </c>
      <c r="B3" s="65"/>
      <c r="C3" s="65"/>
      <c r="D3" s="65"/>
      <c r="E3" s="65"/>
      <c r="F3" s="65"/>
      <c r="G3" s="66"/>
      <c r="H3" s="4"/>
      <c r="I3" s="56" t="s">
        <v>132</v>
      </c>
    </row>
    <row r="4" spans="1:9" x14ac:dyDescent="0.25">
      <c r="A4" s="2"/>
      <c r="B4" s="2"/>
      <c r="C4" s="3"/>
      <c r="D4" s="3"/>
      <c r="E4" s="3"/>
      <c r="F4" s="3"/>
      <c r="G4" s="3"/>
      <c r="H4" s="4"/>
      <c r="I4" s="2"/>
    </row>
    <row r="5" spans="1:9" x14ac:dyDescent="0.25">
      <c r="A5" s="2"/>
      <c r="B5" s="2"/>
      <c r="C5" s="3"/>
      <c r="D5" s="3"/>
      <c r="E5" s="3"/>
      <c r="F5" s="3"/>
      <c r="G5" s="3"/>
      <c r="H5" s="4"/>
    </row>
    <row r="6" spans="1:9" ht="15.75" thickBot="1" x14ac:dyDescent="0.3">
      <c r="A6" s="2"/>
      <c r="B6" s="2"/>
      <c r="C6" s="2"/>
      <c r="D6" s="2"/>
      <c r="E6" s="2"/>
      <c r="F6" s="2"/>
      <c r="G6" s="2"/>
      <c r="I6" s="7"/>
    </row>
    <row r="7" spans="1:9" ht="51" customHeight="1" thickBot="1" x14ac:dyDescent="0.3">
      <c r="A7" s="18" t="s">
        <v>116</v>
      </c>
      <c r="B7" s="6"/>
      <c r="C7" s="19" t="s">
        <v>114</v>
      </c>
      <c r="D7" s="15"/>
      <c r="E7" s="19" t="s">
        <v>112</v>
      </c>
      <c r="F7" s="15"/>
      <c r="G7" s="19" t="s">
        <v>110</v>
      </c>
      <c r="H7" s="8" t="s">
        <v>138</v>
      </c>
      <c r="I7" s="57" t="s">
        <v>133</v>
      </c>
    </row>
    <row r="8" spans="1:9" ht="15.75" thickBot="1" x14ac:dyDescent="0.3">
      <c r="A8" s="9"/>
      <c r="B8" s="9"/>
      <c r="C8" s="15"/>
      <c r="D8" s="15"/>
      <c r="E8" s="15"/>
      <c r="F8" s="15"/>
      <c r="G8" s="15"/>
      <c r="H8" s="8"/>
      <c r="I8" s="2"/>
    </row>
    <row r="9" spans="1:9" ht="46.5" customHeight="1" thickBot="1" x14ac:dyDescent="0.3">
      <c r="A9" s="18" t="s">
        <v>115</v>
      </c>
      <c r="B9" s="6"/>
      <c r="C9" s="19" t="s">
        <v>113</v>
      </c>
      <c r="D9" s="15"/>
      <c r="E9" s="19" t="s">
        <v>111</v>
      </c>
      <c r="F9" s="15"/>
      <c r="G9" s="19" t="s">
        <v>109</v>
      </c>
      <c r="H9" s="8"/>
      <c r="I9" s="57" t="s">
        <v>134</v>
      </c>
    </row>
    <row r="10" spans="1:9" x14ac:dyDescent="0.25">
      <c r="A10" s="2"/>
      <c r="B10" s="2"/>
      <c r="C10" s="2"/>
      <c r="D10" s="2"/>
      <c r="E10" s="2"/>
      <c r="F10" s="2"/>
      <c r="G10" s="2"/>
      <c r="I10" s="2"/>
    </row>
    <row r="11" spans="1:9" ht="15.75" thickBot="1" x14ac:dyDescent="0.3">
      <c r="A11" s="2"/>
      <c r="B11" s="2"/>
      <c r="C11" s="2"/>
      <c r="D11" s="2"/>
      <c r="E11" s="2"/>
      <c r="F11" s="2"/>
      <c r="G11" s="2"/>
      <c r="I11" s="57"/>
    </row>
    <row r="12" spans="1:9" ht="29.25" customHeight="1" thickBot="1" x14ac:dyDescent="0.3">
      <c r="A12" s="61" t="s">
        <v>45</v>
      </c>
      <c r="B12" s="62"/>
      <c r="C12" s="62"/>
      <c r="D12" s="62"/>
      <c r="E12" s="62"/>
      <c r="F12" s="62"/>
      <c r="G12" s="63"/>
      <c r="H12" s="4"/>
      <c r="I12" s="56" t="s">
        <v>135</v>
      </c>
    </row>
    <row r="13" spans="1:9" ht="15.75" thickBot="1" x14ac:dyDescent="0.3">
      <c r="A13" s="2"/>
      <c r="B13" s="2"/>
      <c r="C13" s="2"/>
      <c r="D13" s="2"/>
      <c r="E13" s="2"/>
      <c r="F13" s="2"/>
      <c r="G13" s="2"/>
      <c r="I13" s="57"/>
    </row>
    <row r="14" spans="1:9" ht="102.75" customHeight="1" thickBot="1" x14ac:dyDescent="0.3">
      <c r="A14" s="12" t="s">
        <v>58</v>
      </c>
      <c r="B14" s="13"/>
      <c r="C14" s="12" t="s">
        <v>106</v>
      </c>
      <c r="D14" s="13"/>
      <c r="E14" s="12" t="s">
        <v>59</v>
      </c>
      <c r="F14" s="13"/>
      <c r="G14" s="12" t="s">
        <v>60</v>
      </c>
      <c r="H14" s="8"/>
      <c r="I14" s="57" t="s">
        <v>136</v>
      </c>
    </row>
    <row r="15" spans="1:9" ht="15.75" thickBot="1" x14ac:dyDescent="0.3">
      <c r="A15" s="13"/>
      <c r="B15" s="13"/>
      <c r="C15" s="13"/>
      <c r="D15" s="13"/>
      <c r="E15" s="13"/>
      <c r="F15" s="13"/>
      <c r="G15" s="13"/>
      <c r="I15" s="8"/>
    </row>
    <row r="16" spans="1:9" ht="80.25" customHeight="1" thickBot="1" x14ac:dyDescent="0.3">
      <c r="A16" s="12" t="s">
        <v>107</v>
      </c>
      <c r="B16" s="13"/>
      <c r="C16" s="12" t="s">
        <v>105</v>
      </c>
      <c r="D16" s="13"/>
      <c r="E16" s="12" t="s">
        <v>56</v>
      </c>
      <c r="F16" s="13"/>
      <c r="G16" s="12" t="s">
        <v>57</v>
      </c>
      <c r="H16" s="8"/>
      <c r="I16" s="57" t="s">
        <v>137</v>
      </c>
    </row>
    <row r="17" spans="1:9" ht="15.75" thickBot="1" x14ac:dyDescent="0.3">
      <c r="A17" s="13"/>
      <c r="B17" s="13"/>
      <c r="C17" s="13"/>
      <c r="D17" s="13"/>
      <c r="E17" s="13"/>
      <c r="F17" s="13"/>
      <c r="G17" s="13"/>
      <c r="H17" s="8"/>
      <c r="I17" s="8"/>
    </row>
    <row r="18" spans="1:9" ht="78.75" customHeight="1" thickBot="1" x14ac:dyDescent="0.3">
      <c r="A18" s="12" t="s">
        <v>108</v>
      </c>
      <c r="B18" s="13"/>
      <c r="C18" s="12" t="s">
        <v>145</v>
      </c>
      <c r="D18" s="14"/>
      <c r="E18" s="12" t="s">
        <v>55</v>
      </c>
      <c r="F18" s="13"/>
      <c r="G18" s="12" t="s">
        <v>54</v>
      </c>
      <c r="H18" s="8"/>
      <c r="I18" s="8"/>
    </row>
    <row r="19" spans="1:9" ht="15.75" thickBot="1" x14ac:dyDescent="0.3">
      <c r="A19" s="13"/>
      <c r="B19" s="13"/>
      <c r="C19" s="13"/>
      <c r="D19" s="13"/>
      <c r="E19" s="13"/>
      <c r="F19" s="13"/>
      <c r="G19" s="13"/>
      <c r="H19" s="8"/>
      <c r="I19" s="8"/>
    </row>
    <row r="20" spans="1:9" ht="68.25" customHeight="1" thickBot="1" x14ac:dyDescent="0.3">
      <c r="A20" s="16"/>
      <c r="B20" s="13"/>
      <c r="C20" s="16"/>
      <c r="D20" s="16"/>
      <c r="E20" s="16"/>
      <c r="F20" s="13"/>
      <c r="G20" s="12" t="s">
        <v>53</v>
      </c>
      <c r="H20" s="60"/>
      <c r="I20" s="60"/>
    </row>
  </sheetData>
  <mergeCells count="3">
    <mergeCell ref="H20:I20"/>
    <mergeCell ref="A12:G12"/>
    <mergeCell ref="A3:G3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"/>
  <sheetViews>
    <sheetView zoomScale="86" zoomScaleNormal="86" workbookViewId="0">
      <selection activeCell="K7" sqref="J7:K7"/>
    </sheetView>
  </sheetViews>
  <sheetFormatPr baseColWidth="10" defaultRowHeight="15" x14ac:dyDescent="0.25"/>
  <cols>
    <col min="1" max="1" width="26.7109375" customWidth="1"/>
    <col min="2" max="2" width="3" customWidth="1"/>
    <col min="3" max="3" width="26.7109375" customWidth="1"/>
    <col min="4" max="4" width="3" customWidth="1"/>
    <col min="5" max="5" width="26.7109375" customWidth="1"/>
    <col min="6" max="6" width="2.85546875" customWidth="1"/>
    <col min="7" max="7" width="26.7109375" customWidth="1"/>
    <col min="8" max="8" width="11.42578125" customWidth="1"/>
    <col min="9" max="9" width="28.5703125" customWidth="1"/>
  </cols>
  <sheetData>
    <row r="2" spans="1:9" x14ac:dyDescent="0.25">
      <c r="A2" s="2"/>
      <c r="B2" s="2"/>
      <c r="C2" s="2"/>
      <c r="D2" s="2"/>
      <c r="E2" s="2"/>
      <c r="F2" s="2"/>
      <c r="G2" s="2"/>
      <c r="H2" s="2"/>
      <c r="I2" s="2"/>
    </row>
    <row r="3" spans="1:9" x14ac:dyDescent="0.25">
      <c r="A3" s="21" t="s">
        <v>29</v>
      </c>
      <c r="B3" s="2"/>
      <c r="C3" s="2"/>
      <c r="D3" s="2"/>
      <c r="E3" s="2"/>
      <c r="F3" s="2"/>
      <c r="G3" s="2"/>
      <c r="H3" s="2"/>
      <c r="I3" s="2"/>
    </row>
    <row r="4" spans="1:9" ht="15.75" thickBot="1" x14ac:dyDescent="0.3">
      <c r="A4" s="2"/>
      <c r="B4" s="2"/>
      <c r="C4" s="2"/>
      <c r="D4" s="2"/>
      <c r="E4" s="2"/>
      <c r="F4" s="2"/>
      <c r="G4" s="2"/>
      <c r="H4" s="2"/>
      <c r="I4" s="2"/>
    </row>
    <row r="5" spans="1:9" ht="15.75" thickBot="1" x14ac:dyDescent="0.3">
      <c r="A5" s="64" t="s">
        <v>130</v>
      </c>
      <c r="B5" s="65"/>
      <c r="C5" s="65"/>
      <c r="D5" s="65"/>
      <c r="E5" s="65"/>
      <c r="F5" s="65"/>
      <c r="G5" s="66"/>
      <c r="H5" s="20"/>
      <c r="I5" s="58" t="s">
        <v>139</v>
      </c>
    </row>
    <row r="6" spans="1:9" x14ac:dyDescent="0.25">
      <c r="A6" s="2"/>
      <c r="B6" s="2"/>
      <c r="C6" s="2"/>
      <c r="D6" s="2"/>
      <c r="E6" s="2"/>
      <c r="F6" s="2"/>
      <c r="G6" s="2"/>
      <c r="H6" s="2"/>
    </row>
    <row r="7" spans="1:9" ht="32.25" customHeight="1" x14ac:dyDescent="0.25">
      <c r="A7" s="5" t="s">
        <v>104</v>
      </c>
      <c r="B7" s="6"/>
      <c r="C7" s="5" t="s">
        <v>101</v>
      </c>
      <c r="D7" s="6"/>
      <c r="E7" s="5" t="s">
        <v>99</v>
      </c>
      <c r="F7" s="6"/>
      <c r="G7" s="5" t="s">
        <v>98</v>
      </c>
      <c r="H7" s="6"/>
      <c r="I7" s="59" t="s">
        <v>140</v>
      </c>
    </row>
    <row r="8" spans="1:9" x14ac:dyDescent="0.25">
      <c r="A8" s="6"/>
      <c r="B8" s="6"/>
      <c r="C8" s="6"/>
      <c r="D8" s="6"/>
      <c r="E8" s="6"/>
      <c r="F8" s="6"/>
      <c r="G8" s="6"/>
      <c r="H8" s="6"/>
    </row>
    <row r="9" spans="1:9" ht="32.25" customHeight="1" x14ac:dyDescent="0.25">
      <c r="A9" s="5" t="s">
        <v>103</v>
      </c>
      <c r="B9" s="6"/>
      <c r="C9" s="5" t="s">
        <v>102</v>
      </c>
      <c r="D9" s="6"/>
      <c r="E9" s="5" t="s">
        <v>100</v>
      </c>
      <c r="F9" s="6"/>
      <c r="G9" s="5" t="s">
        <v>97</v>
      </c>
      <c r="H9" s="6"/>
      <c r="I9" s="59" t="s">
        <v>141</v>
      </c>
    </row>
    <row r="10" spans="1:9" ht="15.75" thickBot="1" x14ac:dyDescent="0.3">
      <c r="A10" s="2"/>
      <c r="B10" s="2"/>
      <c r="C10" s="2"/>
      <c r="D10" s="2"/>
      <c r="E10" s="2"/>
      <c r="F10" s="2"/>
      <c r="G10" s="2"/>
      <c r="H10" s="2"/>
    </row>
    <row r="11" spans="1:9" ht="15" customHeight="1" thickBot="1" x14ac:dyDescent="0.3">
      <c r="A11" s="61" t="s">
        <v>30</v>
      </c>
      <c r="B11" s="62"/>
      <c r="C11" s="62"/>
      <c r="D11" s="62"/>
      <c r="E11" s="62"/>
      <c r="F11" s="62"/>
      <c r="G11" s="63"/>
      <c r="H11" s="17"/>
      <c r="I11" s="59" t="s">
        <v>142</v>
      </c>
    </row>
    <row r="12" spans="1:9" ht="15.75" thickBot="1" x14ac:dyDescent="0.3">
      <c r="A12" s="2"/>
      <c r="B12" s="2"/>
      <c r="C12" s="2"/>
      <c r="D12" s="2"/>
      <c r="E12" s="2"/>
      <c r="F12" s="2"/>
      <c r="G12" s="2"/>
      <c r="H12" s="2"/>
    </row>
    <row r="13" spans="1:9" ht="68.25" thickBot="1" x14ac:dyDescent="0.3">
      <c r="A13" s="11" t="s">
        <v>131</v>
      </c>
      <c r="B13" s="10"/>
      <c r="C13" s="11" t="s">
        <v>123</v>
      </c>
      <c r="D13" s="22"/>
      <c r="E13" s="11" t="s">
        <v>61</v>
      </c>
      <c r="F13" s="10"/>
      <c r="G13" s="11" t="s">
        <v>62</v>
      </c>
      <c r="H13" s="9"/>
      <c r="I13" s="59" t="s">
        <v>143</v>
      </c>
    </row>
    <row r="14" spans="1:9" ht="15.75" thickBot="1" x14ac:dyDescent="0.3">
      <c r="A14" s="10"/>
      <c r="B14" s="10"/>
      <c r="C14" s="22"/>
      <c r="D14" s="22"/>
      <c r="E14" s="22"/>
      <c r="F14" s="10"/>
      <c r="G14" s="10"/>
      <c r="H14" s="9"/>
    </row>
    <row r="15" spans="1:9" ht="54.75" customHeight="1" thickBot="1" x14ac:dyDescent="0.3">
      <c r="A15" s="11" t="s">
        <v>95</v>
      </c>
      <c r="B15" s="10"/>
      <c r="C15" s="11" t="s">
        <v>93</v>
      </c>
      <c r="D15" s="22"/>
      <c r="E15" s="11" t="s">
        <v>63</v>
      </c>
      <c r="F15" s="10"/>
      <c r="G15" s="11" t="s">
        <v>65</v>
      </c>
      <c r="H15" s="9"/>
      <c r="I15" s="59" t="s">
        <v>144</v>
      </c>
    </row>
    <row r="16" spans="1:9" ht="15.75" thickBot="1" x14ac:dyDescent="0.3">
      <c r="A16" s="10"/>
      <c r="B16" s="10"/>
      <c r="C16" s="22"/>
      <c r="D16" s="22"/>
      <c r="E16" s="22"/>
      <c r="F16" s="10"/>
      <c r="G16" s="10"/>
      <c r="H16" s="9"/>
      <c r="I16" s="7"/>
    </row>
    <row r="17" spans="1:9" ht="64.5" customHeight="1" thickBot="1" x14ac:dyDescent="0.3">
      <c r="A17" s="11" t="s">
        <v>96</v>
      </c>
      <c r="B17" s="10"/>
      <c r="C17" s="11" t="s">
        <v>94</v>
      </c>
      <c r="D17" s="22"/>
      <c r="E17" s="11" t="s">
        <v>64</v>
      </c>
      <c r="F17" s="10"/>
      <c r="G17" s="11" t="s">
        <v>66</v>
      </c>
      <c r="H17" s="9"/>
      <c r="I17" s="7"/>
    </row>
    <row r="18" spans="1:9" ht="15.75" thickBot="1" x14ac:dyDescent="0.3">
      <c r="A18" s="10"/>
      <c r="B18" s="10"/>
      <c r="C18" s="10"/>
      <c r="D18" s="10"/>
      <c r="E18" s="10"/>
      <c r="F18" s="10"/>
      <c r="G18" s="10"/>
      <c r="H18" s="9"/>
      <c r="I18" s="7"/>
    </row>
    <row r="19" spans="1:9" ht="48.75" customHeight="1" thickBot="1" x14ac:dyDescent="0.3">
      <c r="A19" s="22"/>
      <c r="B19" s="22"/>
      <c r="C19" s="22"/>
      <c r="D19" s="22"/>
      <c r="E19" s="22"/>
      <c r="F19" s="10"/>
      <c r="G19" s="11" t="s">
        <v>67</v>
      </c>
      <c r="H19" s="9"/>
      <c r="I19" s="7"/>
    </row>
    <row r="20" spans="1:9" x14ac:dyDescent="0.25">
      <c r="A20" s="23"/>
      <c r="B20" s="23"/>
      <c r="C20" s="23"/>
      <c r="D20" s="23"/>
      <c r="E20" s="23"/>
      <c r="F20" s="23"/>
      <c r="G20" s="23"/>
    </row>
  </sheetData>
  <mergeCells count="2">
    <mergeCell ref="A5:G5"/>
    <mergeCell ref="A11:G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59" zoomScaleNormal="59" workbookViewId="0">
      <selection activeCell="B3" sqref="B3"/>
    </sheetView>
  </sheetViews>
  <sheetFormatPr baseColWidth="10" defaultRowHeight="14.25" x14ac:dyDescent="0.2"/>
  <cols>
    <col min="1" max="1" width="23.28515625" style="30" customWidth="1"/>
    <col min="2" max="2" width="38.85546875" style="30" customWidth="1"/>
    <col min="3" max="3" width="35.7109375" style="30" customWidth="1"/>
    <col min="4" max="4" width="25.42578125" style="30" customWidth="1"/>
    <col min="5" max="5" width="39.5703125" style="30" customWidth="1"/>
    <col min="6" max="6" width="35.7109375" style="30" customWidth="1"/>
    <col min="7" max="7" width="3.5703125" style="30" customWidth="1"/>
    <col min="8" max="8" width="20.42578125" style="30" customWidth="1"/>
    <col min="9" max="9" width="19.28515625" style="30" customWidth="1"/>
    <col min="10" max="10" width="20" style="30" customWidth="1"/>
    <col min="11" max="11" width="29.5703125" style="30" customWidth="1"/>
    <col min="12" max="12" width="19.85546875" style="30" customWidth="1"/>
    <col min="13" max="13" width="22" style="30" customWidth="1"/>
    <col min="14" max="14" width="26" style="30" customWidth="1"/>
    <col min="15" max="16384" width="11.42578125" style="30"/>
  </cols>
  <sheetData>
    <row r="1" spans="1:14" ht="15" x14ac:dyDescent="0.25">
      <c r="A1" s="55" t="s">
        <v>126</v>
      </c>
      <c r="B1" s="55"/>
      <c r="C1" s="55"/>
    </row>
    <row r="2" spans="1:14" ht="15" x14ac:dyDescent="0.25">
      <c r="A2" s="55" t="s">
        <v>78</v>
      </c>
      <c r="B2" s="55"/>
      <c r="C2" s="55"/>
    </row>
    <row r="3" spans="1:14" ht="15" x14ac:dyDescent="0.25">
      <c r="A3" s="55" t="s">
        <v>127</v>
      </c>
      <c r="B3" s="55"/>
      <c r="C3" s="55"/>
    </row>
    <row r="4" spans="1:14" ht="15" x14ac:dyDescent="0.25">
      <c r="A4" s="55" t="s">
        <v>125</v>
      </c>
      <c r="B4" s="55"/>
      <c r="C4" s="55"/>
    </row>
    <row r="5" spans="1:14" ht="15.75" thickBot="1" x14ac:dyDescent="0.3">
      <c r="A5" s="55"/>
      <c r="B5" s="55"/>
      <c r="C5" s="55"/>
    </row>
    <row r="6" spans="1:14" ht="43.5" thickBot="1" x14ac:dyDescent="0.25">
      <c r="A6" s="31" t="s">
        <v>31</v>
      </c>
      <c r="B6" s="32" t="s">
        <v>32</v>
      </c>
      <c r="C6" s="33" t="s">
        <v>33</v>
      </c>
      <c r="D6" s="32" t="s">
        <v>34</v>
      </c>
      <c r="E6" s="33" t="s">
        <v>35</v>
      </c>
      <c r="F6" s="32" t="s">
        <v>36</v>
      </c>
      <c r="H6" s="34" t="s">
        <v>68</v>
      </c>
      <c r="I6" s="34" t="s">
        <v>69</v>
      </c>
      <c r="J6" s="35" t="s">
        <v>70</v>
      </c>
      <c r="K6" s="35" t="s">
        <v>71</v>
      </c>
      <c r="L6" s="35" t="s">
        <v>72</v>
      </c>
      <c r="M6" s="35" t="s">
        <v>73</v>
      </c>
      <c r="N6" s="35" t="s">
        <v>74</v>
      </c>
    </row>
    <row r="7" spans="1:14" ht="119.25" customHeight="1" thickBot="1" x14ac:dyDescent="0.25">
      <c r="A7" s="36" t="s">
        <v>0</v>
      </c>
      <c r="B7" s="52" t="s">
        <v>128</v>
      </c>
      <c r="C7" s="50" t="s">
        <v>25</v>
      </c>
      <c r="D7" s="53">
        <v>0.5</v>
      </c>
      <c r="E7" s="50" t="s">
        <v>1</v>
      </c>
      <c r="F7" s="50" t="s">
        <v>47</v>
      </c>
      <c r="H7" s="37">
        <f>H8</f>
        <v>1394696</v>
      </c>
      <c r="I7" s="38"/>
      <c r="J7" s="39" t="s">
        <v>49</v>
      </c>
      <c r="K7" s="39" t="s">
        <v>75</v>
      </c>
      <c r="L7" s="40" t="s">
        <v>77</v>
      </c>
      <c r="M7" s="41">
        <v>42736</v>
      </c>
      <c r="N7" s="42" t="s">
        <v>124</v>
      </c>
    </row>
    <row r="8" spans="1:14" ht="115.5" customHeight="1" thickBot="1" x14ac:dyDescent="0.25">
      <c r="A8" s="43" t="s">
        <v>37</v>
      </c>
      <c r="B8" s="52" t="s">
        <v>79</v>
      </c>
      <c r="C8" s="50" t="s">
        <v>27</v>
      </c>
      <c r="D8" s="53">
        <v>1</v>
      </c>
      <c r="E8" s="50" t="s">
        <v>26</v>
      </c>
      <c r="F8" s="50" t="s">
        <v>2</v>
      </c>
      <c r="H8" s="26">
        <f>H9+H12+H15+H18</f>
        <v>1394696</v>
      </c>
      <c r="I8" s="24"/>
      <c r="J8" s="44" t="s">
        <v>49</v>
      </c>
      <c r="K8" s="44" t="s">
        <v>75</v>
      </c>
      <c r="L8" s="45" t="s">
        <v>77</v>
      </c>
      <c r="M8" s="46">
        <v>42736</v>
      </c>
      <c r="N8" s="42" t="s">
        <v>124</v>
      </c>
    </row>
    <row r="9" spans="1:14" ht="106.5" customHeight="1" thickBot="1" x14ac:dyDescent="0.25">
      <c r="A9" s="36" t="s">
        <v>38</v>
      </c>
      <c r="B9" s="52" t="s">
        <v>48</v>
      </c>
      <c r="C9" s="50" t="s">
        <v>22</v>
      </c>
      <c r="D9" s="53">
        <v>1</v>
      </c>
      <c r="E9" s="50" t="s">
        <v>23</v>
      </c>
      <c r="F9" s="50" t="s">
        <v>24</v>
      </c>
      <c r="H9" s="27">
        <f>I10+I11</f>
        <v>685100</v>
      </c>
      <c r="I9" s="25"/>
      <c r="J9" s="44" t="s">
        <v>49</v>
      </c>
      <c r="K9" s="44" t="s">
        <v>75</v>
      </c>
      <c r="L9" s="45" t="s">
        <v>77</v>
      </c>
      <c r="M9" s="46">
        <v>42736</v>
      </c>
      <c r="N9" s="42" t="s">
        <v>124</v>
      </c>
    </row>
    <row r="10" spans="1:14" ht="90.75" customHeight="1" thickBot="1" x14ac:dyDescent="0.25">
      <c r="A10" s="36" t="s">
        <v>39</v>
      </c>
      <c r="B10" s="52" t="s">
        <v>80</v>
      </c>
      <c r="C10" s="50" t="s">
        <v>117</v>
      </c>
      <c r="D10" s="53">
        <v>1</v>
      </c>
      <c r="E10" s="50" t="s">
        <v>3</v>
      </c>
      <c r="F10" s="50" t="s">
        <v>4</v>
      </c>
      <c r="H10" s="26"/>
      <c r="I10" s="24">
        <v>597780</v>
      </c>
      <c r="J10" s="44" t="s">
        <v>49</v>
      </c>
      <c r="K10" s="44" t="s">
        <v>75</v>
      </c>
      <c r="L10" s="45" t="s">
        <v>77</v>
      </c>
      <c r="M10" s="46">
        <v>42736</v>
      </c>
      <c r="N10" s="42" t="s">
        <v>124</v>
      </c>
    </row>
    <row r="11" spans="1:14" ht="84" customHeight="1" thickBot="1" x14ac:dyDescent="0.25">
      <c r="A11" s="36" t="s">
        <v>40</v>
      </c>
      <c r="B11" s="52" t="s">
        <v>81</v>
      </c>
      <c r="C11" s="50" t="s">
        <v>117</v>
      </c>
      <c r="D11" s="53">
        <v>1</v>
      </c>
      <c r="E11" s="50" t="s">
        <v>3</v>
      </c>
      <c r="F11" s="50" t="s">
        <v>5</v>
      </c>
      <c r="H11" s="26"/>
      <c r="I11" s="24">
        <v>87320</v>
      </c>
      <c r="J11" s="44" t="s">
        <v>49</v>
      </c>
      <c r="K11" s="44" t="s">
        <v>75</v>
      </c>
      <c r="L11" s="45" t="s">
        <v>77</v>
      </c>
      <c r="M11" s="46">
        <v>42736</v>
      </c>
      <c r="N11" s="42" t="s">
        <v>124</v>
      </c>
    </row>
    <row r="12" spans="1:14" ht="86.25" customHeight="1" thickBot="1" x14ac:dyDescent="0.25">
      <c r="A12" s="36" t="s">
        <v>41</v>
      </c>
      <c r="B12" s="52" t="s">
        <v>82</v>
      </c>
      <c r="C12" s="50" t="s">
        <v>120</v>
      </c>
      <c r="D12" s="53">
        <v>1</v>
      </c>
      <c r="E12" s="50" t="s">
        <v>6</v>
      </c>
      <c r="F12" s="50" t="s">
        <v>5</v>
      </c>
      <c r="H12" s="26">
        <f>I13+I14</f>
        <v>0</v>
      </c>
      <c r="I12" s="24"/>
      <c r="J12" s="44" t="s">
        <v>49</v>
      </c>
      <c r="K12" s="44" t="s">
        <v>75</v>
      </c>
      <c r="L12" s="45" t="s">
        <v>77</v>
      </c>
      <c r="M12" s="46">
        <v>42736</v>
      </c>
      <c r="N12" s="42" t="s">
        <v>124</v>
      </c>
    </row>
    <row r="13" spans="1:14" ht="93.75" customHeight="1" thickBot="1" x14ac:dyDescent="0.25">
      <c r="A13" s="36" t="s">
        <v>39</v>
      </c>
      <c r="B13" s="52" t="s">
        <v>83</v>
      </c>
      <c r="C13" s="50" t="s">
        <v>118</v>
      </c>
      <c r="D13" s="53">
        <v>1</v>
      </c>
      <c r="E13" s="50" t="s">
        <v>6</v>
      </c>
      <c r="F13" s="50" t="s">
        <v>4</v>
      </c>
      <c r="H13" s="26"/>
      <c r="I13" s="24">
        <v>0</v>
      </c>
      <c r="J13" s="44" t="s">
        <v>49</v>
      </c>
      <c r="K13" s="44" t="s">
        <v>75</v>
      </c>
      <c r="L13" s="45" t="s">
        <v>77</v>
      </c>
      <c r="M13" s="46">
        <v>42736</v>
      </c>
      <c r="N13" s="42" t="s">
        <v>124</v>
      </c>
    </row>
    <row r="14" spans="1:14" ht="92.25" customHeight="1" thickBot="1" x14ac:dyDescent="0.25">
      <c r="A14" s="36" t="s">
        <v>40</v>
      </c>
      <c r="B14" s="52" t="s">
        <v>84</v>
      </c>
      <c r="C14" s="50" t="s">
        <v>119</v>
      </c>
      <c r="D14" s="53">
        <v>1</v>
      </c>
      <c r="E14" s="50" t="s">
        <v>21</v>
      </c>
      <c r="F14" s="51" t="s">
        <v>7</v>
      </c>
      <c r="H14" s="26"/>
      <c r="I14" s="24">
        <v>0</v>
      </c>
      <c r="J14" s="44" t="s">
        <v>49</v>
      </c>
      <c r="K14" s="44" t="s">
        <v>76</v>
      </c>
      <c r="L14" s="45" t="s">
        <v>77</v>
      </c>
      <c r="M14" s="46">
        <v>42736</v>
      </c>
      <c r="N14" s="42" t="s">
        <v>124</v>
      </c>
    </row>
    <row r="15" spans="1:14" ht="120.75" customHeight="1" thickBot="1" x14ac:dyDescent="0.25">
      <c r="A15" s="36" t="s">
        <v>42</v>
      </c>
      <c r="B15" s="52" t="s">
        <v>88</v>
      </c>
      <c r="C15" s="50" t="s">
        <v>19</v>
      </c>
      <c r="D15" s="53">
        <v>1</v>
      </c>
      <c r="E15" s="50" t="s">
        <v>85</v>
      </c>
      <c r="F15" s="51" t="s">
        <v>20</v>
      </c>
      <c r="H15" s="26">
        <f>I16+I17</f>
        <v>0</v>
      </c>
      <c r="I15" s="24"/>
      <c r="J15" s="44" t="s">
        <v>49</v>
      </c>
      <c r="K15" s="44" t="s">
        <v>75</v>
      </c>
      <c r="L15" s="45" t="s">
        <v>77</v>
      </c>
      <c r="M15" s="46">
        <v>42736</v>
      </c>
      <c r="N15" s="42" t="s">
        <v>124</v>
      </c>
    </row>
    <row r="16" spans="1:14" ht="90" customHeight="1" thickBot="1" x14ac:dyDescent="0.25">
      <c r="A16" s="36" t="s">
        <v>39</v>
      </c>
      <c r="B16" s="52" t="s">
        <v>86</v>
      </c>
      <c r="C16" s="50" t="s">
        <v>17</v>
      </c>
      <c r="D16" s="53">
        <v>1</v>
      </c>
      <c r="E16" s="50" t="s">
        <v>87</v>
      </c>
      <c r="F16" s="51" t="s">
        <v>18</v>
      </c>
      <c r="H16" s="26"/>
      <c r="I16" s="24">
        <v>0</v>
      </c>
      <c r="J16" s="44" t="s">
        <v>49</v>
      </c>
      <c r="K16" s="44" t="s">
        <v>75</v>
      </c>
      <c r="L16" s="45" t="s">
        <v>77</v>
      </c>
      <c r="M16" s="46">
        <v>42736</v>
      </c>
      <c r="N16" s="42" t="s">
        <v>124</v>
      </c>
    </row>
    <row r="17" spans="1:14" ht="75.75" customHeight="1" thickBot="1" x14ac:dyDescent="0.25">
      <c r="A17" s="36" t="s">
        <v>40</v>
      </c>
      <c r="B17" s="52" t="s">
        <v>50</v>
      </c>
      <c r="C17" s="50" t="s">
        <v>16</v>
      </c>
      <c r="D17" s="53">
        <v>1</v>
      </c>
      <c r="E17" s="54" t="s">
        <v>89</v>
      </c>
      <c r="F17" s="50" t="s">
        <v>8</v>
      </c>
      <c r="H17" s="26"/>
      <c r="I17" s="24">
        <v>0</v>
      </c>
      <c r="J17" s="44" t="s">
        <v>49</v>
      </c>
      <c r="K17" s="44" t="s">
        <v>75</v>
      </c>
      <c r="L17" s="45" t="s">
        <v>77</v>
      </c>
      <c r="M17" s="46">
        <v>42736</v>
      </c>
      <c r="N17" s="42" t="s">
        <v>124</v>
      </c>
    </row>
    <row r="18" spans="1:14" ht="87" customHeight="1" thickBot="1" x14ac:dyDescent="0.25">
      <c r="A18" s="36" t="s">
        <v>43</v>
      </c>
      <c r="B18" s="52" t="s">
        <v>51</v>
      </c>
      <c r="C18" s="50" t="s">
        <v>9</v>
      </c>
      <c r="D18" s="53">
        <v>0.5</v>
      </c>
      <c r="E18" s="50" t="s">
        <v>90</v>
      </c>
      <c r="F18" s="51" t="s">
        <v>15</v>
      </c>
      <c r="H18" s="26">
        <f>I19+I20+I21</f>
        <v>709596</v>
      </c>
      <c r="I18" s="24"/>
      <c r="J18" s="44" t="s">
        <v>49</v>
      </c>
      <c r="K18" s="44" t="s">
        <v>75</v>
      </c>
      <c r="L18" s="45" t="s">
        <v>77</v>
      </c>
      <c r="M18" s="46">
        <v>42736</v>
      </c>
      <c r="N18" s="42" t="s">
        <v>124</v>
      </c>
    </row>
    <row r="19" spans="1:14" ht="84" customHeight="1" thickBot="1" x14ac:dyDescent="0.25">
      <c r="A19" s="36" t="s">
        <v>39</v>
      </c>
      <c r="B19" s="52" t="s">
        <v>91</v>
      </c>
      <c r="C19" s="50" t="s">
        <v>13</v>
      </c>
      <c r="D19" s="53">
        <v>1</v>
      </c>
      <c r="E19" s="50" t="s">
        <v>121</v>
      </c>
      <c r="F19" s="51" t="s">
        <v>7</v>
      </c>
      <c r="H19" s="26"/>
      <c r="I19" s="24">
        <v>0</v>
      </c>
      <c r="J19" s="44" t="s">
        <v>49</v>
      </c>
      <c r="K19" s="44" t="s">
        <v>75</v>
      </c>
      <c r="L19" s="45" t="s">
        <v>77</v>
      </c>
      <c r="M19" s="46">
        <v>42736</v>
      </c>
      <c r="N19" s="42" t="s">
        <v>124</v>
      </c>
    </row>
    <row r="20" spans="1:14" ht="83.25" customHeight="1" thickBot="1" x14ac:dyDescent="0.25">
      <c r="A20" s="36" t="s">
        <v>46</v>
      </c>
      <c r="B20" s="52" t="s">
        <v>92</v>
      </c>
      <c r="C20" s="50" t="s">
        <v>12</v>
      </c>
      <c r="D20" s="53">
        <v>1</v>
      </c>
      <c r="E20" s="50" t="s">
        <v>122</v>
      </c>
      <c r="F20" s="51" t="s">
        <v>14</v>
      </c>
      <c r="H20" s="26"/>
      <c r="I20" s="24">
        <v>114596</v>
      </c>
      <c r="J20" s="44" t="s">
        <v>49</v>
      </c>
      <c r="K20" s="44" t="s">
        <v>75</v>
      </c>
      <c r="L20" s="45" t="s">
        <v>77</v>
      </c>
      <c r="M20" s="46">
        <v>42736</v>
      </c>
      <c r="N20" s="42" t="s">
        <v>124</v>
      </c>
    </row>
    <row r="21" spans="1:14" ht="75.75" customHeight="1" thickBot="1" x14ac:dyDescent="0.25">
      <c r="A21" s="36" t="s">
        <v>44</v>
      </c>
      <c r="B21" s="52" t="s">
        <v>52</v>
      </c>
      <c r="C21" s="50" t="s">
        <v>11</v>
      </c>
      <c r="D21" s="53">
        <v>0.5</v>
      </c>
      <c r="E21" s="50" t="s">
        <v>122</v>
      </c>
      <c r="F21" s="50" t="s">
        <v>10</v>
      </c>
      <c r="H21" s="28"/>
      <c r="I21" s="29">
        <v>595000</v>
      </c>
      <c r="J21" s="47" t="s">
        <v>49</v>
      </c>
      <c r="K21" s="47" t="s">
        <v>75</v>
      </c>
      <c r="L21" s="48" t="s">
        <v>77</v>
      </c>
      <c r="M21" s="49">
        <v>42736</v>
      </c>
      <c r="N21" s="42" t="s">
        <v>124</v>
      </c>
    </row>
  </sheetData>
  <pageMargins left="0.7" right="0.7" top="0.75" bottom="0.75" header="0.3" footer="0.3"/>
  <pageSetup orientation="portrait" verticalDpi="0" r:id="rId1"/>
  <ignoredErrors>
    <ignoredError sqref="H8:H9 H12 H15 H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PROBLEMAS</vt:lpstr>
      <vt:lpstr>OBJETIVOS</vt:lpstr>
      <vt:lpstr>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Des. Rural</dc:creator>
  <cp:lastModifiedBy>Tesoreria</cp:lastModifiedBy>
  <dcterms:created xsi:type="dcterms:W3CDTF">2017-12-14T18:30:18Z</dcterms:created>
  <dcterms:modified xsi:type="dcterms:W3CDTF">2018-06-01T16:38:50Z</dcterms:modified>
</cp:coreProperties>
</file>